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hadizhat.Magomova.K\Desktop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234" i="1" l="1"/>
  <c r="I234" i="1"/>
  <c r="J234" i="1"/>
  <c r="L234" i="1"/>
  <c r="G234" i="1"/>
  <c r="F234" i="1"/>
  <c r="B233" i="1"/>
  <c r="A233" i="1"/>
  <c r="L232" i="1"/>
  <c r="L233" i="1" s="1"/>
  <c r="J232" i="1"/>
  <c r="J233" i="1" s="1"/>
  <c r="I232" i="1"/>
  <c r="I233" i="1" s="1"/>
  <c r="H232" i="1"/>
  <c r="H233" i="1" s="1"/>
  <c r="G232" i="1"/>
  <c r="G233" i="1" s="1"/>
  <c r="F232" i="1"/>
  <c r="F233" i="1" s="1"/>
  <c r="B223" i="1"/>
  <c r="A223" i="1"/>
  <c r="L222" i="1"/>
  <c r="J222" i="1"/>
  <c r="I222" i="1"/>
  <c r="H222" i="1"/>
  <c r="G222" i="1"/>
  <c r="F222" i="1"/>
  <c r="B138" i="1"/>
  <c r="B119" i="1"/>
  <c r="A119" i="1"/>
  <c r="L118" i="1"/>
  <c r="J118" i="1"/>
  <c r="I118" i="1"/>
  <c r="H118" i="1"/>
  <c r="G118" i="1"/>
  <c r="F118" i="1"/>
  <c r="F119" i="1" s="1"/>
  <c r="A109" i="1"/>
  <c r="L108" i="1"/>
  <c r="J108" i="1"/>
  <c r="I108" i="1"/>
  <c r="H108" i="1"/>
  <c r="G108" i="1"/>
  <c r="F108" i="1"/>
  <c r="L119" i="1" l="1"/>
  <c r="G119" i="1"/>
  <c r="I119" i="1"/>
  <c r="H119" i="1"/>
  <c r="J119" i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J214" i="1" s="1"/>
  <c r="I203" i="1"/>
  <c r="I214" i="1" s="1"/>
  <c r="H203" i="1"/>
  <c r="H214" i="1" s="1"/>
  <c r="G203" i="1"/>
  <c r="G214" i="1" s="1"/>
  <c r="F203" i="1"/>
  <c r="F214" i="1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<sst xmlns="http://schemas.openxmlformats.org/spreadsheetml/2006/main" count="293" uniqueCount="75">
  <si>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</si>
  <si>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</si>
  <si>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</si>
  <si>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</si>
  <si>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</si>
  <si>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</si>
  <si>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</si>
  <si>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</si>
  <si>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</si>
  <si>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</si>
  <si>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</si>
  <si>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</si>
  <si>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</si>
  <si>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</si>
  <si>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</si>
  <si>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</si>
  <si>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</si>
  <si>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</si>
  <si>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</si>
  <si>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</si>
  <si>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</si>
  <si>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</si>
  <si>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</si>
  <si>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</si>
  <si>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</si>
  <si>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</si>
  <si>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</si>
  <si>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</si>
  <si>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</si>
  <si>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</si>
  <si>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</si>
  <si>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</si>
  <si>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</si>
  <si>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</si>
  <si>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</si>
  <si>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</si>
  <si>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</si>
  <si>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</si>
  <si>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</si>
  <si>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"Унцукульская  СОШ № 2"</t>
  </si>
  <si>
    <t>Директор</t>
  </si>
  <si>
    <t xml:space="preserve">Алиев А. Г. </t>
  </si>
  <si>
    <t>09</t>
  </si>
  <si>
    <t>Огурцы свежие</t>
  </si>
  <si>
    <t>Суп с изделиями макаронными</t>
  </si>
  <si>
    <t>Курица тушеная в соусе</t>
  </si>
  <si>
    <t>Каша гречневая рассыпчатая</t>
  </si>
  <si>
    <t xml:space="preserve">Кисель </t>
  </si>
  <si>
    <t xml:space="preserve">Хлеб пшеничный </t>
  </si>
  <si>
    <t>Салат из моркови</t>
  </si>
  <si>
    <t>Яблоки</t>
  </si>
  <si>
    <t>Суп гороховый</t>
  </si>
  <si>
    <t>Жаркое по домашнему из говядины</t>
  </si>
  <si>
    <t xml:space="preserve">Компот из сущенных фруктов </t>
  </si>
  <si>
    <t xml:space="preserve">Борщ  </t>
  </si>
  <si>
    <t>Гуляш из говядины</t>
  </si>
  <si>
    <t>Макароны отварные с маслом</t>
  </si>
  <si>
    <t>Суп фасолевый с овощами</t>
  </si>
  <si>
    <t xml:space="preserve">Котлеты из говядины </t>
  </si>
  <si>
    <t xml:space="preserve">Пюре картофельное </t>
  </si>
  <si>
    <t>Огурцы консервированные (без уксуса)</t>
  </si>
  <si>
    <t>Плов из говядины</t>
  </si>
  <si>
    <t xml:space="preserve">Сок фруктовый </t>
  </si>
  <si>
    <t xml:space="preserve">Суп рисовый </t>
  </si>
  <si>
    <t xml:space="preserve">Яблоки </t>
  </si>
  <si>
    <t>Салат из капусты с горошком</t>
  </si>
  <si>
    <t>Суп из чечевицы с овощами</t>
  </si>
  <si>
    <t>Каша пшеничная рассыпчатая</t>
  </si>
  <si>
    <t>Щи из капусты свежей на бульоне мясном с мелкошин.овощами</t>
  </si>
  <si>
    <t>Плов из курицы</t>
  </si>
  <si>
    <t>Какао с молоком</t>
  </si>
  <si>
    <t>Чай с сахаром</t>
  </si>
  <si>
    <t>Яйца вареные</t>
  </si>
  <si>
    <t>Суп молочный с рисом</t>
  </si>
  <si>
    <t xml:space="preserve">Каша молочная овсяная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</si>
</sst>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49" fontId="5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Protection="1">
      <protection locked="0"/>
    </xf>
    <xf numFmtId="1" fontId="5" fillId="2" borderId="2" xfId="0" applyNumberFormat="1" applyFont="1" applyFill="1" applyBorder="1" applyAlignment="1" applyProtection="1">
      <alignment horizontal="center" vertical="top" wrapText="1"/>
      <protection locked="0"/>
    </xf>
    <xf numFmtId="2" fontId="5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5" fillId="3" borderId="3" xfId="0" applyNumberFormat="1" applyFont="1" applyFill="1" applyBorder="1" applyAlignment="1">
      <alignment horizontal="center" vertical="top" wrapText="1"/>
    </xf>
    <xf numFmtId="164" fontId="5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Protection="1">
      <protection locked="0"/>
    </xf>
    <xf numFmtId="2" fontId="5" fillId="0" borderId="2" xfId="0" applyNumberFormat="1" applyFont="1" applyBorder="1" applyAlignment="1">
      <alignment horizontal="center" vertical="top" wrapText="1"/>
    </xf>
    <xf numFmtId="2" fontId="5" fillId="3" borderId="3" xfId="0" applyNumberFormat="1" applyFont="1" applyFill="1" applyBorder="1" applyAlignment="1">
      <alignment horizontal="center" vertical="top" wrapText="1"/>
    </xf>
    <xf numFmtId="2" fontId="5" fillId="0" borderId="10" xfId="0" applyNumberFormat="1" applyFont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14" fillId="0" borderId="0" xfId="0" applyFont="1"/>
    <xf numFmtId="0" fontId="1" fillId="2" borderId="2" xfId="0" applyFont="1" applyFill="1" applyBorder="1" applyProtection="1">
      <protection locked="0"/>
    </xf>
    <xf numFmtId="1" fontId="5" fillId="0" borderId="1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U24" sqref="U2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4" width="9.140625" style="2"/>
    <col min="15" max="15" width="11.5703125" style="2" customWidth="1"/>
    <col min="16" max="20" width="9.140625" style="2"/>
    <col min="21" max="21" width="9.140625" style="66"/>
    <col min="22" max="16384" width="9.140625" style="2"/>
  </cols>
  <sheetData>
    <row r="1" spans="1:12" ht="15" x14ac:dyDescent="0.25">
      <c r="A1" s="1" t="s">
        <v>7</v>
      </c>
      <c r="C1" s="63" t="s">
        <v>39</v>
      </c>
      <c r="D1" s="64"/>
      <c r="E1" s="64"/>
      <c r="F1" s="12" t="s">
        <v>16</v>
      </c>
      <c r="G1" s="2" t="s">
        <v>17</v>
      </c>
      <c r="H1" s="65" t="s">
        <v>40</v>
      </c>
      <c r="I1" s="65"/>
      <c r="J1" s="65"/>
      <c r="K1" s="65"/>
    </row>
    <row r="2" spans="1:12" ht="18" x14ac:dyDescent="0.2">
      <c r="A2" s="34" t="s">
        <v>6</v>
      </c>
      <c r="C2" s="2"/>
      <c r="G2" s="2" t="s">
        <v>18</v>
      </c>
      <c r="H2" s="65" t="s">
        <v>41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7">
        <v>1</v>
      </c>
      <c r="I3" s="50" t="s">
        <v>42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8"/>
      <c r="F6" s="39"/>
      <c r="G6" s="39"/>
      <c r="H6" s="39"/>
      <c r="I6" s="39"/>
      <c r="J6" s="39"/>
      <c r="K6" s="40"/>
      <c r="L6" s="39"/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41"/>
      <c r="F8" s="42"/>
      <c r="G8" s="42"/>
      <c r="H8" s="42"/>
      <c r="I8" s="42"/>
      <c r="J8" s="42"/>
      <c r="K8" s="43"/>
      <c r="L8" s="42"/>
    </row>
    <row r="9" spans="1:12" ht="15" x14ac:dyDescent="0.25">
      <c r="A9" s="23"/>
      <c r="B9" s="15"/>
      <c r="C9" s="11"/>
      <c r="D9" s="7" t="s">
        <v>23</v>
      </c>
      <c r="E9" s="41"/>
      <c r="F9" s="42"/>
      <c r="G9" s="42"/>
      <c r="H9" s="42"/>
      <c r="I9" s="42"/>
      <c r="J9" s="42"/>
      <c r="K9" s="43"/>
      <c r="L9" s="42"/>
    </row>
    <row r="10" spans="1:12" ht="15" x14ac:dyDescent="0.2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 t="s">
        <v>43</v>
      </c>
      <c r="F14" s="42">
        <v>100</v>
      </c>
      <c r="G14" s="42">
        <v>1</v>
      </c>
      <c r="H14" s="42">
        <v>0</v>
      </c>
      <c r="I14" s="42">
        <v>3</v>
      </c>
      <c r="J14" s="42">
        <v>14</v>
      </c>
      <c r="K14" s="43">
        <v>54</v>
      </c>
      <c r="L14" s="42">
        <v>7.06</v>
      </c>
    </row>
    <row r="15" spans="1:12" ht="15" x14ac:dyDescent="0.25">
      <c r="A15" s="23"/>
      <c r="B15" s="15"/>
      <c r="C15" s="11"/>
      <c r="D15" s="7" t="s">
        <v>27</v>
      </c>
      <c r="E15" s="41" t="s">
        <v>44</v>
      </c>
      <c r="F15" s="42">
        <v>250</v>
      </c>
      <c r="G15" s="42">
        <v>3</v>
      </c>
      <c r="H15" s="42">
        <v>3</v>
      </c>
      <c r="I15" s="42">
        <v>23</v>
      </c>
      <c r="J15" s="42">
        <v>123</v>
      </c>
      <c r="K15" s="43">
        <v>85</v>
      </c>
      <c r="L15" s="42">
        <v>6.13</v>
      </c>
    </row>
    <row r="16" spans="1:12" ht="15" x14ac:dyDescent="0.25">
      <c r="A16" s="23"/>
      <c r="B16" s="15"/>
      <c r="C16" s="11"/>
      <c r="D16" s="7" t="s">
        <v>28</v>
      </c>
      <c r="E16" s="41" t="s">
        <v>45</v>
      </c>
      <c r="F16" s="42">
        <v>90</v>
      </c>
      <c r="G16" s="42">
        <v>14</v>
      </c>
      <c r="H16" s="42">
        <v>17</v>
      </c>
      <c r="I16" s="42">
        <v>7</v>
      </c>
      <c r="J16" s="42">
        <v>168</v>
      </c>
      <c r="K16" s="43">
        <v>198</v>
      </c>
      <c r="L16" s="42">
        <v>21.94</v>
      </c>
    </row>
    <row r="17" spans="1:12" ht="15" x14ac:dyDescent="0.25">
      <c r="A17" s="23"/>
      <c r="B17" s="15"/>
      <c r="C17" s="11"/>
      <c r="D17" s="7" t="s">
        <v>29</v>
      </c>
      <c r="E17" s="41" t="s">
        <v>46</v>
      </c>
      <c r="F17" s="42">
        <v>150</v>
      </c>
      <c r="G17" s="42">
        <v>9</v>
      </c>
      <c r="H17" s="42">
        <v>6</v>
      </c>
      <c r="I17" s="42">
        <v>39</v>
      </c>
      <c r="J17" s="42">
        <v>243</v>
      </c>
      <c r="K17" s="43">
        <v>114</v>
      </c>
      <c r="L17" s="42">
        <v>11.85</v>
      </c>
    </row>
    <row r="18" spans="1:12" ht="15" x14ac:dyDescent="0.25">
      <c r="A18" s="23"/>
      <c r="B18" s="15"/>
      <c r="C18" s="11"/>
      <c r="D18" s="7" t="s">
        <v>30</v>
      </c>
      <c r="E18" s="41" t="s">
        <v>47</v>
      </c>
      <c r="F18" s="42">
        <v>200</v>
      </c>
      <c r="G18" s="42">
        <v>0</v>
      </c>
      <c r="H18" s="42">
        <v>0</v>
      </c>
      <c r="I18" s="42">
        <v>24</v>
      </c>
      <c r="J18" s="42">
        <v>102</v>
      </c>
      <c r="K18" s="43">
        <v>242</v>
      </c>
      <c r="L18" s="42">
        <v>6.84</v>
      </c>
    </row>
    <row r="19" spans="1:12" ht="15" x14ac:dyDescent="0.25">
      <c r="A19" s="23"/>
      <c r="B19" s="15"/>
      <c r="C19" s="11"/>
      <c r="D19" s="7" t="s">
        <v>31</v>
      </c>
      <c r="E19" s="41" t="s">
        <v>48</v>
      </c>
      <c r="F19" s="42">
        <v>60</v>
      </c>
      <c r="G19" s="42">
        <v>5</v>
      </c>
      <c r="H19" s="42">
        <v>1</v>
      </c>
      <c r="I19" s="42">
        <v>29</v>
      </c>
      <c r="J19" s="42">
        <v>159</v>
      </c>
      <c r="K19" s="43">
        <v>1</v>
      </c>
      <c r="L19" s="42">
        <v>4.08</v>
      </c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51" t="s">
        <v>26</v>
      </c>
      <c r="E21" s="41" t="s">
        <v>49</v>
      </c>
      <c r="F21" s="42">
        <v>61</v>
      </c>
      <c r="G21" s="42">
        <v>1</v>
      </c>
      <c r="H21" s="42">
        <v>3</v>
      </c>
      <c r="I21" s="42">
        <v>4</v>
      </c>
      <c r="J21" s="42">
        <v>47</v>
      </c>
      <c r="K21" s="43">
        <v>42</v>
      </c>
      <c r="L21" s="42">
        <v>3.81</v>
      </c>
    </row>
    <row r="22" spans="1:12" ht="15" x14ac:dyDescent="0.25">
      <c r="A22" s="23"/>
      <c r="B22" s="15"/>
      <c r="C22" s="11"/>
      <c r="D22" s="51" t="s">
        <v>24</v>
      </c>
      <c r="E22" s="41" t="s">
        <v>50</v>
      </c>
      <c r="F22" s="42">
        <v>100</v>
      </c>
      <c r="G22" s="42">
        <v>0</v>
      </c>
      <c r="H22" s="42">
        <v>0</v>
      </c>
      <c r="I22" s="42">
        <v>10</v>
      </c>
      <c r="J22" s="42">
        <v>41</v>
      </c>
      <c r="K22" s="43">
        <v>368</v>
      </c>
      <c r="L22" s="42">
        <v>12.65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1011</v>
      </c>
      <c r="G23" s="19">
        <f t="shared" ref="G23:J23" si="2">SUM(G14:G22)</f>
        <v>33</v>
      </c>
      <c r="H23" s="19">
        <f t="shared" si="2"/>
        <v>30</v>
      </c>
      <c r="I23" s="19">
        <f t="shared" si="2"/>
        <v>139</v>
      </c>
      <c r="J23" s="19">
        <f t="shared" si="2"/>
        <v>897</v>
      </c>
      <c r="K23" s="25"/>
      <c r="L23" s="19">
        <f t="shared" ref="L23" si="3">SUM(L14:L22)</f>
        <v>74.360000000000014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1011</v>
      </c>
      <c r="G24" s="32">
        <f t="shared" ref="G24:J24" si="4">G13+G23</f>
        <v>33</v>
      </c>
      <c r="H24" s="32">
        <f t="shared" si="4"/>
        <v>30</v>
      </c>
      <c r="I24" s="32">
        <f t="shared" si="4"/>
        <v>139</v>
      </c>
      <c r="J24" s="32">
        <f t="shared" si="4"/>
        <v>897</v>
      </c>
      <c r="K24" s="32"/>
      <c r="L24" s="32">
        <f t="shared" ref="L24" si="5">L13+L23</f>
        <v>74.360000000000014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8"/>
      <c r="F25" s="39"/>
      <c r="G25" s="39"/>
      <c r="H25" s="39"/>
      <c r="I25" s="39"/>
      <c r="J25" s="39"/>
      <c r="K25" s="40"/>
      <c r="L25" s="39"/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41"/>
      <c r="F27" s="42"/>
      <c r="G27" s="42"/>
      <c r="H27" s="42"/>
      <c r="I27" s="42"/>
      <c r="J27" s="42"/>
      <c r="K27" s="43"/>
      <c r="L27" s="42"/>
    </row>
    <row r="28" spans="1:12" ht="15" x14ac:dyDescent="0.25">
      <c r="A28" s="14"/>
      <c r="B28" s="15"/>
      <c r="C28" s="11"/>
      <c r="D28" s="7" t="s">
        <v>23</v>
      </c>
      <c r="E28" s="41"/>
      <c r="F28" s="42"/>
      <c r="G28" s="42"/>
      <c r="H28" s="42"/>
      <c r="I28" s="42"/>
      <c r="J28" s="42"/>
      <c r="K28" s="43"/>
      <c r="L28" s="42"/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 t="s">
        <v>51</v>
      </c>
      <c r="F34" s="42">
        <v>250</v>
      </c>
      <c r="G34" s="42">
        <v>5</v>
      </c>
      <c r="H34" s="42">
        <v>3</v>
      </c>
      <c r="I34" s="42">
        <v>23</v>
      </c>
      <c r="J34" s="42">
        <v>130</v>
      </c>
      <c r="K34" s="43">
        <v>78</v>
      </c>
      <c r="L34" s="42">
        <v>5.24</v>
      </c>
    </row>
    <row r="35" spans="1:12" ht="15" x14ac:dyDescent="0.25">
      <c r="A35" s="14"/>
      <c r="B35" s="15"/>
      <c r="C35" s="11"/>
      <c r="D35" s="7" t="s">
        <v>28</v>
      </c>
      <c r="E35" s="41" t="s">
        <v>52</v>
      </c>
      <c r="F35" s="42">
        <v>200</v>
      </c>
      <c r="G35" s="42">
        <v>22</v>
      </c>
      <c r="H35" s="42">
        <v>22</v>
      </c>
      <c r="I35" s="42">
        <v>22</v>
      </c>
      <c r="J35" s="42">
        <v>388</v>
      </c>
      <c r="K35" s="43">
        <v>174</v>
      </c>
      <c r="L35" s="42">
        <v>57.68</v>
      </c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 t="s">
        <v>53</v>
      </c>
      <c r="F37" s="42">
        <v>200</v>
      </c>
      <c r="G37" s="42"/>
      <c r="H37" s="42"/>
      <c r="I37" s="42">
        <v>30</v>
      </c>
      <c r="J37" s="42">
        <v>130</v>
      </c>
      <c r="K37" s="43">
        <v>241</v>
      </c>
      <c r="L37" s="42">
        <v>7.7</v>
      </c>
    </row>
    <row r="38" spans="1:12" ht="15" x14ac:dyDescent="0.25">
      <c r="A38" s="14"/>
      <c r="B38" s="15"/>
      <c r="C38" s="11"/>
      <c r="D38" s="7" t="s">
        <v>31</v>
      </c>
      <c r="E38" s="41" t="s">
        <v>48</v>
      </c>
      <c r="F38" s="42">
        <v>60</v>
      </c>
      <c r="G38" s="42">
        <v>5</v>
      </c>
      <c r="H38" s="42">
        <v>1</v>
      </c>
      <c r="I38" s="42">
        <v>29</v>
      </c>
      <c r="J38" s="42">
        <v>159</v>
      </c>
      <c r="K38" s="43">
        <v>1</v>
      </c>
      <c r="L38" s="42">
        <v>4.0199999999999996</v>
      </c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10">SUM(G33:G41)</f>
        <v>32</v>
      </c>
      <c r="H42" s="19">
        <f t="shared" ref="H42" si="11">SUM(H33:H41)</f>
        <v>26</v>
      </c>
      <c r="I42" s="19">
        <f t="shared" ref="I42" si="12">SUM(I33:I41)</f>
        <v>104</v>
      </c>
      <c r="J42" s="19">
        <f t="shared" ref="J42:L42" si="13">SUM(J33:J41)</f>
        <v>807</v>
      </c>
      <c r="K42" s="25"/>
      <c r="L42" s="19">
        <f t="shared" si="13"/>
        <v>74.64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710</v>
      </c>
      <c r="G43" s="32">
        <f t="shared" ref="G43" si="14">G32+G42</f>
        <v>32</v>
      </c>
      <c r="H43" s="32">
        <f t="shared" ref="H43" si="15">H32+H42</f>
        <v>26</v>
      </c>
      <c r="I43" s="32">
        <f t="shared" ref="I43" si="16">I32+I42</f>
        <v>104</v>
      </c>
      <c r="J43" s="32">
        <f t="shared" ref="J43:L43" si="17">J32+J42</f>
        <v>807</v>
      </c>
      <c r="K43" s="32"/>
      <c r="L43" s="32">
        <f t="shared" si="17"/>
        <v>74.64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8"/>
      <c r="F44" s="39"/>
      <c r="G44" s="39"/>
      <c r="H44" s="39"/>
      <c r="I44" s="39"/>
      <c r="J44" s="39"/>
      <c r="K44" s="40"/>
      <c r="L44" s="39"/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41"/>
      <c r="F46" s="42"/>
      <c r="G46" s="42"/>
      <c r="H46" s="42"/>
      <c r="I46" s="42"/>
      <c r="J46" s="42"/>
      <c r="K46" s="43"/>
      <c r="L46" s="42"/>
    </row>
    <row r="47" spans="1:12" ht="15" x14ac:dyDescent="0.25">
      <c r="A47" s="23"/>
      <c r="B47" s="15"/>
      <c r="C47" s="11"/>
      <c r="D47" s="7" t="s">
        <v>23</v>
      </c>
      <c r="E47" s="41"/>
      <c r="F47" s="42"/>
      <c r="G47" s="42"/>
      <c r="H47" s="42"/>
      <c r="I47" s="42"/>
      <c r="J47" s="42"/>
      <c r="K47" s="43"/>
      <c r="L47" s="42"/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 t="s">
        <v>54</v>
      </c>
      <c r="F53" s="42">
        <v>250</v>
      </c>
      <c r="G53" s="42">
        <v>3</v>
      </c>
      <c r="H53" s="42">
        <v>5</v>
      </c>
      <c r="I53" s="42">
        <v>8</v>
      </c>
      <c r="J53" s="42">
        <v>93</v>
      </c>
      <c r="K53" s="43">
        <v>62</v>
      </c>
      <c r="L53" s="42">
        <v>12.77</v>
      </c>
    </row>
    <row r="54" spans="1:12" ht="15" x14ac:dyDescent="0.25">
      <c r="A54" s="23"/>
      <c r="B54" s="15"/>
      <c r="C54" s="11"/>
      <c r="D54" s="7" t="s">
        <v>28</v>
      </c>
      <c r="E54" s="41" t="s">
        <v>55</v>
      </c>
      <c r="F54" s="42">
        <v>100</v>
      </c>
      <c r="G54" s="42">
        <v>2</v>
      </c>
      <c r="H54" s="42">
        <v>10</v>
      </c>
      <c r="I54" s="42">
        <v>33</v>
      </c>
      <c r="J54" s="42">
        <v>79</v>
      </c>
      <c r="K54" s="43">
        <v>175</v>
      </c>
      <c r="L54" s="42">
        <v>40.74</v>
      </c>
    </row>
    <row r="55" spans="1:12" ht="15" x14ac:dyDescent="0.25">
      <c r="A55" s="23"/>
      <c r="B55" s="15"/>
      <c r="C55" s="11"/>
      <c r="D55" s="7" t="s">
        <v>29</v>
      </c>
      <c r="E55" s="41" t="s">
        <v>56</v>
      </c>
      <c r="F55" s="42">
        <v>150</v>
      </c>
      <c r="G55" s="42">
        <v>5</v>
      </c>
      <c r="H55" s="42">
        <v>9</v>
      </c>
      <c r="I55" s="42">
        <v>30</v>
      </c>
      <c r="J55" s="42">
        <v>213</v>
      </c>
      <c r="K55" s="43">
        <v>137</v>
      </c>
      <c r="L55" s="42">
        <v>9.1199999999999992</v>
      </c>
    </row>
    <row r="56" spans="1:12" ht="15" x14ac:dyDescent="0.25">
      <c r="A56" s="23"/>
      <c r="B56" s="15"/>
      <c r="C56" s="11"/>
      <c r="D56" s="7" t="s">
        <v>30</v>
      </c>
      <c r="E56" s="41" t="s">
        <v>53</v>
      </c>
      <c r="F56" s="42">
        <v>200</v>
      </c>
      <c r="G56" s="42"/>
      <c r="H56" s="42"/>
      <c r="I56" s="42">
        <v>30</v>
      </c>
      <c r="J56" s="42">
        <v>130</v>
      </c>
      <c r="K56" s="43">
        <v>241</v>
      </c>
      <c r="L56" s="42">
        <v>7.7</v>
      </c>
    </row>
    <row r="57" spans="1:12" ht="15" x14ac:dyDescent="0.25">
      <c r="A57" s="23"/>
      <c r="B57" s="15"/>
      <c r="C57" s="11"/>
      <c r="D57" s="7" t="s">
        <v>31</v>
      </c>
      <c r="E57" s="41" t="s">
        <v>48</v>
      </c>
      <c r="F57" s="42">
        <v>60</v>
      </c>
      <c r="G57" s="42">
        <v>5</v>
      </c>
      <c r="H57" s="42">
        <v>1</v>
      </c>
      <c r="I57" s="42">
        <v>29</v>
      </c>
      <c r="J57" s="42">
        <v>159</v>
      </c>
      <c r="K57" s="43">
        <v>1</v>
      </c>
      <c r="L57" s="42">
        <v>4.0199999999999996</v>
      </c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15</v>
      </c>
      <c r="H61" s="19">
        <f t="shared" ref="H61" si="23">SUM(H52:H60)</f>
        <v>25</v>
      </c>
      <c r="I61" s="19">
        <f t="shared" ref="I61" si="24">SUM(I52:I60)</f>
        <v>130</v>
      </c>
      <c r="J61" s="19">
        <f t="shared" ref="J61:L61" si="25">SUM(J52:J60)</f>
        <v>674</v>
      </c>
      <c r="K61" s="25"/>
      <c r="L61" s="19">
        <f t="shared" si="25"/>
        <v>74.349999999999994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760</v>
      </c>
      <c r="G62" s="32">
        <f t="shared" ref="G62" si="26">G51+G61</f>
        <v>15</v>
      </c>
      <c r="H62" s="32">
        <f t="shared" ref="H62" si="27">H51+H61</f>
        <v>25</v>
      </c>
      <c r="I62" s="32">
        <f t="shared" ref="I62" si="28">I51+I61</f>
        <v>130</v>
      </c>
      <c r="J62" s="32">
        <f t="shared" ref="J62:L62" si="29">J51+J61</f>
        <v>674</v>
      </c>
      <c r="K62" s="32"/>
      <c r="L62" s="32">
        <f t="shared" si="29"/>
        <v>74.349999999999994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8"/>
      <c r="F63" s="39"/>
      <c r="G63" s="39"/>
      <c r="H63" s="39"/>
      <c r="I63" s="39"/>
      <c r="J63" s="39"/>
      <c r="K63" s="40"/>
      <c r="L63" s="39"/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41"/>
      <c r="F65" s="42"/>
      <c r="G65" s="42"/>
      <c r="H65" s="42"/>
      <c r="I65" s="42"/>
      <c r="J65" s="42"/>
      <c r="K65" s="43"/>
      <c r="L65" s="42"/>
    </row>
    <row r="66" spans="1:12" ht="15" x14ac:dyDescent="0.25">
      <c r="A66" s="23"/>
      <c r="B66" s="15"/>
      <c r="C66" s="11"/>
      <c r="D66" s="7" t="s">
        <v>23</v>
      </c>
      <c r="E66" s="41"/>
      <c r="F66" s="42"/>
      <c r="G66" s="42"/>
      <c r="H66" s="42"/>
      <c r="I66" s="42"/>
      <c r="J66" s="42"/>
      <c r="K66" s="43"/>
      <c r="L66" s="42"/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 t="s">
        <v>57</v>
      </c>
      <c r="F72" s="42">
        <v>250</v>
      </c>
      <c r="G72" s="42">
        <v>2</v>
      </c>
      <c r="H72" s="42">
        <v>3</v>
      </c>
      <c r="I72" s="42">
        <v>5</v>
      </c>
      <c r="J72" s="42">
        <v>135</v>
      </c>
      <c r="K72" s="43">
        <v>75</v>
      </c>
      <c r="L72" s="53">
        <v>16</v>
      </c>
    </row>
    <row r="73" spans="1:12" ht="15" x14ac:dyDescent="0.25">
      <c r="A73" s="23"/>
      <c r="B73" s="15"/>
      <c r="C73" s="11"/>
      <c r="D73" s="7" t="s">
        <v>28</v>
      </c>
      <c r="E73" s="41" t="s">
        <v>58</v>
      </c>
      <c r="F73" s="42">
        <v>90</v>
      </c>
      <c r="G73" s="42">
        <v>13</v>
      </c>
      <c r="H73" s="42">
        <v>11</v>
      </c>
      <c r="I73" s="42">
        <v>13</v>
      </c>
      <c r="J73" s="42">
        <v>209</v>
      </c>
      <c r="K73" s="43">
        <v>182</v>
      </c>
      <c r="L73" s="53">
        <v>39.25</v>
      </c>
    </row>
    <row r="74" spans="1:12" ht="15" x14ac:dyDescent="0.25">
      <c r="A74" s="23"/>
      <c r="B74" s="15"/>
      <c r="C74" s="11"/>
      <c r="D74" s="7" t="s">
        <v>29</v>
      </c>
      <c r="E74" s="41" t="s">
        <v>59</v>
      </c>
      <c r="F74" s="42">
        <v>150</v>
      </c>
      <c r="G74" s="42">
        <v>3</v>
      </c>
      <c r="H74" s="42">
        <v>1</v>
      </c>
      <c r="I74" s="42">
        <v>19</v>
      </c>
      <c r="J74" s="42">
        <v>113</v>
      </c>
      <c r="K74" s="43">
        <v>91</v>
      </c>
      <c r="L74" s="53">
        <v>11.82</v>
      </c>
    </row>
    <row r="75" spans="1:12" ht="15" x14ac:dyDescent="0.25">
      <c r="A75" s="23"/>
      <c r="B75" s="15"/>
      <c r="C75" s="11"/>
      <c r="D75" s="7" t="s">
        <v>30</v>
      </c>
      <c r="E75" s="41" t="s">
        <v>53</v>
      </c>
      <c r="F75" s="42">
        <v>200</v>
      </c>
      <c r="G75" s="42"/>
      <c r="H75" s="42"/>
      <c r="I75" s="42">
        <v>30</v>
      </c>
      <c r="J75" s="42">
        <v>130</v>
      </c>
      <c r="K75" s="43">
        <v>241</v>
      </c>
      <c r="L75" s="53">
        <v>3.85</v>
      </c>
    </row>
    <row r="76" spans="1:12" ht="15" x14ac:dyDescent="0.25">
      <c r="A76" s="23"/>
      <c r="B76" s="15"/>
      <c r="C76" s="11"/>
      <c r="D76" s="7" t="s">
        <v>31</v>
      </c>
      <c r="E76" s="41" t="s">
        <v>48</v>
      </c>
      <c r="F76" s="42">
        <v>60</v>
      </c>
      <c r="G76" s="42">
        <v>5</v>
      </c>
      <c r="H76" s="42">
        <v>1</v>
      </c>
      <c r="I76" s="42">
        <v>29</v>
      </c>
      <c r="J76" s="42">
        <v>159</v>
      </c>
      <c r="K76" s="43">
        <v>1</v>
      </c>
      <c r="L76" s="53">
        <v>4.01</v>
      </c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23</v>
      </c>
      <c r="H80" s="19">
        <f t="shared" ref="H80" si="35">SUM(H71:H79)</f>
        <v>16</v>
      </c>
      <c r="I80" s="19">
        <f t="shared" ref="I80" si="36">SUM(I71:I79)</f>
        <v>96</v>
      </c>
      <c r="J80" s="19">
        <f t="shared" ref="J80:L80" si="37">SUM(J71:J79)</f>
        <v>746</v>
      </c>
      <c r="K80" s="25"/>
      <c r="L80" s="19">
        <f t="shared" si="37"/>
        <v>74.929999999999993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750</v>
      </c>
      <c r="G81" s="32">
        <f t="shared" ref="G81" si="38">G70+G80</f>
        <v>23</v>
      </c>
      <c r="H81" s="32">
        <f t="shared" ref="H81" si="39">H70+H80</f>
        <v>16</v>
      </c>
      <c r="I81" s="32">
        <f t="shared" ref="I81" si="40">I70+I80</f>
        <v>96</v>
      </c>
      <c r="J81" s="32">
        <f t="shared" ref="J81:L81" si="41">J70+J80</f>
        <v>746</v>
      </c>
      <c r="K81" s="32"/>
      <c r="L81" s="32">
        <f t="shared" si="41"/>
        <v>74.929999999999993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8"/>
      <c r="F82" s="39"/>
      <c r="G82" s="39"/>
      <c r="H82" s="39"/>
      <c r="I82" s="39"/>
      <c r="J82" s="39"/>
      <c r="K82" s="40"/>
      <c r="L82" s="39"/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41"/>
      <c r="F84" s="42"/>
      <c r="G84" s="42"/>
      <c r="H84" s="42"/>
      <c r="I84" s="42"/>
      <c r="J84" s="42"/>
      <c r="K84" s="43"/>
      <c r="L84" s="42"/>
    </row>
    <row r="85" spans="1:12" ht="15" x14ac:dyDescent="0.25">
      <c r="A85" s="23"/>
      <c r="B85" s="15"/>
      <c r="C85" s="11"/>
      <c r="D85" s="7" t="s">
        <v>23</v>
      </c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 t="s">
        <v>60</v>
      </c>
      <c r="F90" s="42">
        <v>60</v>
      </c>
      <c r="G90" s="42">
        <v>1</v>
      </c>
      <c r="H90" s="42"/>
      <c r="I90" s="42">
        <v>1</v>
      </c>
      <c r="J90" s="42">
        <v>8</v>
      </c>
      <c r="K90" s="43">
        <v>53</v>
      </c>
      <c r="L90" s="42">
        <v>5.7</v>
      </c>
    </row>
    <row r="91" spans="1:12" ht="15" x14ac:dyDescent="0.25">
      <c r="A91" s="23"/>
      <c r="B91" s="15"/>
      <c r="C91" s="11"/>
      <c r="D91" s="7" t="s">
        <v>27</v>
      </c>
      <c r="E91" s="41" t="s">
        <v>51</v>
      </c>
      <c r="F91" s="42">
        <v>250</v>
      </c>
      <c r="G91" s="42">
        <v>5</v>
      </c>
      <c r="H91" s="42">
        <v>3</v>
      </c>
      <c r="I91" s="42">
        <v>23</v>
      </c>
      <c r="J91" s="42">
        <v>130</v>
      </c>
      <c r="K91" s="43">
        <v>78</v>
      </c>
      <c r="L91" s="42">
        <v>5.24</v>
      </c>
    </row>
    <row r="92" spans="1:12" ht="15" x14ac:dyDescent="0.25">
      <c r="A92" s="23"/>
      <c r="B92" s="15"/>
      <c r="C92" s="11"/>
      <c r="D92" s="7" t="s">
        <v>28</v>
      </c>
      <c r="E92" s="41" t="s">
        <v>61</v>
      </c>
      <c r="F92" s="42">
        <v>130</v>
      </c>
      <c r="G92" s="42">
        <v>15.600000000000001</v>
      </c>
      <c r="H92" s="42">
        <v>15.600000000000001</v>
      </c>
      <c r="I92" s="42">
        <v>20.8</v>
      </c>
      <c r="J92" s="52">
        <v>326.73333333333335</v>
      </c>
      <c r="K92" s="43">
        <v>179</v>
      </c>
      <c r="L92" s="42">
        <v>39.56</v>
      </c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 t="s">
        <v>62</v>
      </c>
      <c r="F94" s="42">
        <v>200</v>
      </c>
      <c r="G94" s="42">
        <v>2</v>
      </c>
      <c r="H94" s="42"/>
      <c r="I94" s="42">
        <v>20</v>
      </c>
      <c r="J94" s="42">
        <v>104</v>
      </c>
      <c r="K94" s="43">
        <v>271</v>
      </c>
      <c r="L94" s="42">
        <v>20</v>
      </c>
    </row>
    <row r="95" spans="1:12" ht="15" x14ac:dyDescent="0.25">
      <c r="A95" s="23"/>
      <c r="B95" s="15"/>
      <c r="C95" s="11"/>
      <c r="D95" s="7" t="s">
        <v>31</v>
      </c>
      <c r="E95" s="41" t="s">
        <v>48</v>
      </c>
      <c r="F95" s="42">
        <v>60</v>
      </c>
      <c r="G95" s="42">
        <v>5</v>
      </c>
      <c r="H95" s="42">
        <v>1</v>
      </c>
      <c r="I95" s="42">
        <v>29</v>
      </c>
      <c r="J95" s="42">
        <v>159</v>
      </c>
      <c r="K95" s="43">
        <v>1</v>
      </c>
      <c r="L95" s="42">
        <v>4.0199999999999996</v>
      </c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28.6</v>
      </c>
      <c r="H99" s="19">
        <f t="shared" ref="H99" si="47">SUM(H90:H98)</f>
        <v>19.600000000000001</v>
      </c>
      <c r="I99" s="19">
        <f t="shared" ref="I99" si="48">SUM(I90:I98)</f>
        <v>93.8</v>
      </c>
      <c r="J99" s="55">
        <f t="shared" ref="J99:L99" si="49">SUM(J90:J98)</f>
        <v>727.73333333333335</v>
      </c>
      <c r="K99" s="25"/>
      <c r="L99" s="19">
        <f t="shared" si="49"/>
        <v>74.52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700</v>
      </c>
      <c r="G100" s="32">
        <f t="shared" ref="G100" si="50">G89+G99</f>
        <v>28.6</v>
      </c>
      <c r="H100" s="32">
        <f t="shared" ref="H100" si="51">H89+H99</f>
        <v>19.600000000000001</v>
      </c>
      <c r="I100" s="32">
        <f t="shared" ref="I100" si="52">I89+I99</f>
        <v>93.8</v>
      </c>
      <c r="J100" s="54">
        <f t="shared" ref="J100:L100" si="53">J89+J99</f>
        <v>727.73333333333335</v>
      </c>
      <c r="K100" s="32"/>
      <c r="L100" s="32">
        <f t="shared" si="53"/>
        <v>74.52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8"/>
      <c r="F101" s="39"/>
      <c r="G101" s="39"/>
      <c r="H101" s="39"/>
      <c r="I101" s="39"/>
      <c r="J101" s="39"/>
      <c r="K101" s="40"/>
      <c r="L101" s="39"/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41"/>
      <c r="F103" s="42"/>
      <c r="G103" s="42"/>
      <c r="H103" s="42"/>
      <c r="I103" s="42"/>
      <c r="J103" s="42"/>
      <c r="K103" s="43"/>
      <c r="L103" s="42"/>
    </row>
    <row r="104" spans="1:12" ht="15" x14ac:dyDescent="0.25">
      <c r="A104" s="23"/>
      <c r="B104" s="15"/>
      <c r="C104" s="11"/>
      <c r="D104" s="7" t="s">
        <v>23</v>
      </c>
      <c r="E104" s="41"/>
      <c r="F104" s="42"/>
      <c r="G104" s="42"/>
      <c r="H104" s="42"/>
      <c r="I104" s="42"/>
      <c r="J104" s="42"/>
      <c r="K104" s="43"/>
      <c r="L104" s="42"/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:N108" si="55">SUM(L101:L107)</f>
        <v>0</v>
      </c>
    </row>
    <row r="109" spans="1:12" ht="15" x14ac:dyDescent="0.25">
      <c r="A109" s="26">
        <f>A101</f>
        <v>1</v>
      </c>
      <c r="B109" s="13">
        <v>6</v>
      </c>
      <c r="C109" s="10" t="s">
        <v>25</v>
      </c>
      <c r="D109" s="7" t="s">
        <v>26</v>
      </c>
      <c r="E109" s="41" t="s">
        <v>72</v>
      </c>
      <c r="F109" s="42">
        <v>60</v>
      </c>
      <c r="G109" s="42">
        <v>7.5</v>
      </c>
      <c r="H109" s="42">
        <v>7.5</v>
      </c>
      <c r="I109" s="42">
        <v>0</v>
      </c>
      <c r="J109" s="42">
        <v>94.5</v>
      </c>
      <c r="K109" s="43">
        <v>213</v>
      </c>
      <c r="L109" s="42">
        <v>13</v>
      </c>
    </row>
    <row r="110" spans="1:12" ht="15" x14ac:dyDescent="0.25">
      <c r="A110" s="23"/>
      <c r="B110" s="15"/>
      <c r="C110" s="11"/>
      <c r="D110" s="7" t="s">
        <v>27</v>
      </c>
      <c r="E110" s="41" t="s">
        <v>73</v>
      </c>
      <c r="F110" s="42">
        <v>250</v>
      </c>
      <c r="G110" s="42">
        <v>7</v>
      </c>
      <c r="H110" s="42">
        <v>7</v>
      </c>
      <c r="I110" s="42">
        <v>7</v>
      </c>
      <c r="J110" s="42">
        <v>182</v>
      </c>
      <c r="K110" s="43">
        <v>87</v>
      </c>
      <c r="L110" s="42">
        <v>22.32</v>
      </c>
    </row>
    <row r="111" spans="1:12" ht="15" x14ac:dyDescent="0.25">
      <c r="A111" s="23"/>
      <c r="B111" s="15"/>
      <c r="C111" s="11"/>
      <c r="D111" s="7" t="s">
        <v>28</v>
      </c>
      <c r="E111" s="41" t="s">
        <v>45</v>
      </c>
      <c r="F111" s="42">
        <v>90</v>
      </c>
      <c r="G111" s="42">
        <v>14</v>
      </c>
      <c r="H111" s="42">
        <v>17</v>
      </c>
      <c r="I111" s="42">
        <v>7</v>
      </c>
      <c r="J111" s="52">
        <v>168</v>
      </c>
      <c r="K111" s="43">
        <v>198</v>
      </c>
      <c r="L111" s="42">
        <v>20.77</v>
      </c>
    </row>
    <row r="112" spans="1:12" ht="15" x14ac:dyDescent="0.25">
      <c r="A112" s="23"/>
      <c r="B112" s="15"/>
      <c r="C112" s="11"/>
      <c r="D112" s="7" t="s">
        <v>29</v>
      </c>
      <c r="E112" s="41" t="s">
        <v>67</v>
      </c>
      <c r="F112" s="42">
        <v>150</v>
      </c>
      <c r="G112" s="42">
        <v>6</v>
      </c>
      <c r="H112" s="42">
        <v>6</v>
      </c>
      <c r="I112" s="42">
        <v>25</v>
      </c>
      <c r="J112" s="42">
        <v>220</v>
      </c>
      <c r="K112" s="43">
        <v>172</v>
      </c>
      <c r="L112" s="42">
        <v>8.76</v>
      </c>
    </row>
    <row r="113" spans="1:12" ht="15" x14ac:dyDescent="0.25">
      <c r="A113" s="23"/>
      <c r="B113" s="15"/>
      <c r="C113" s="11"/>
      <c r="D113" s="7" t="s">
        <v>30</v>
      </c>
      <c r="E113" s="41" t="s">
        <v>71</v>
      </c>
      <c r="F113" s="42">
        <v>200</v>
      </c>
      <c r="G113" s="42">
        <v>0</v>
      </c>
      <c r="H113" s="42">
        <v>0</v>
      </c>
      <c r="I113" s="42">
        <v>0</v>
      </c>
      <c r="J113" s="42">
        <v>50</v>
      </c>
      <c r="K113" s="43">
        <v>391</v>
      </c>
      <c r="L113" s="42">
        <v>4.45</v>
      </c>
    </row>
    <row r="114" spans="1:12" ht="15" x14ac:dyDescent="0.25">
      <c r="A114" s="23"/>
      <c r="B114" s="15"/>
      <c r="C114" s="11"/>
      <c r="D114" s="7" t="s">
        <v>31</v>
      </c>
      <c r="E114" s="41" t="s">
        <v>48</v>
      </c>
      <c r="F114" s="42">
        <v>60</v>
      </c>
      <c r="G114" s="42">
        <v>5</v>
      </c>
      <c r="H114" s="42">
        <v>1</v>
      </c>
      <c r="I114" s="42">
        <v>29</v>
      </c>
      <c r="J114" s="42">
        <v>159</v>
      </c>
      <c r="K114" s="43">
        <v>1</v>
      </c>
      <c r="L114" s="42">
        <v>4.0199999999999996</v>
      </c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39.5</v>
      </c>
      <c r="H118" s="19">
        <f t="shared" si="56"/>
        <v>38.5</v>
      </c>
      <c r="I118" s="19">
        <f t="shared" si="56"/>
        <v>68</v>
      </c>
      <c r="J118" s="55">
        <f t="shared" si="56"/>
        <v>873.5</v>
      </c>
      <c r="K118" s="25"/>
      <c r="L118" s="19">
        <f t="shared" ref="L118:N118" si="57">SUM(L109:L117)</f>
        <v>73.320000000000007</v>
      </c>
    </row>
    <row r="119" spans="1:12" ht="15.75" customHeight="1" thickBot="1" x14ac:dyDescent="0.25">
      <c r="A119" s="29">
        <f>A101</f>
        <v>1</v>
      </c>
      <c r="B119" s="30">
        <f>B101</f>
        <v>6</v>
      </c>
      <c r="C119" s="60" t="s">
        <v>4</v>
      </c>
      <c r="D119" s="61"/>
      <c r="E119" s="31"/>
      <c r="F119" s="32">
        <f>F108+F118</f>
        <v>810</v>
      </c>
      <c r="G119" s="32">
        <f t="shared" ref="G119:J119" si="58">G108+G118</f>
        <v>39.5</v>
      </c>
      <c r="H119" s="32">
        <f t="shared" si="58"/>
        <v>38.5</v>
      </c>
      <c r="I119" s="32">
        <f t="shared" si="58"/>
        <v>68</v>
      </c>
      <c r="J119" s="54">
        <f t="shared" si="58"/>
        <v>873.5</v>
      </c>
      <c r="K119" s="32"/>
      <c r="L119" s="32">
        <f t="shared" ref="L119:N119" si="59">L108+L118</f>
        <v>73.320000000000007</v>
      </c>
    </row>
    <row r="120" spans="1:12" ht="15" x14ac:dyDescent="0.25">
      <c r="A120" s="20">
        <v>2</v>
      </c>
      <c r="B120" s="21">
        <v>1</v>
      </c>
      <c r="C120" s="22" t="s">
        <v>20</v>
      </c>
      <c r="D120" s="5" t="s">
        <v>21</v>
      </c>
      <c r="E120" s="38"/>
      <c r="F120" s="39"/>
      <c r="G120" s="39"/>
      <c r="H120" s="39"/>
      <c r="I120" s="39"/>
      <c r="J120" s="39"/>
      <c r="K120" s="40"/>
      <c r="L120" s="39"/>
    </row>
    <row r="121" spans="1:12" ht="15" x14ac:dyDescent="0.25">
      <c r="A121" s="23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23"/>
      <c r="B122" s="15"/>
      <c r="C122" s="11"/>
      <c r="D122" s="7" t="s">
        <v>22</v>
      </c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23"/>
      <c r="B123" s="15"/>
      <c r="C123" s="11"/>
      <c r="D123" s="7" t="s">
        <v>23</v>
      </c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23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23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23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41" t="s">
        <v>43</v>
      </c>
      <c r="F128" s="42">
        <v>100</v>
      </c>
      <c r="G128" s="42">
        <v>1</v>
      </c>
      <c r="H128" s="42"/>
      <c r="I128" s="42">
        <v>3</v>
      </c>
      <c r="J128" s="42">
        <v>14</v>
      </c>
      <c r="K128" s="43">
        <v>54</v>
      </c>
      <c r="L128" s="42">
        <v>8.5</v>
      </c>
    </row>
    <row r="129" spans="1:12" ht="15" x14ac:dyDescent="0.25">
      <c r="A129" s="23"/>
      <c r="B129" s="15"/>
      <c r="C129" s="11"/>
      <c r="D129" s="7" t="s">
        <v>27</v>
      </c>
      <c r="E129" s="41" t="s">
        <v>63</v>
      </c>
      <c r="F129" s="42">
        <v>250</v>
      </c>
      <c r="G129" s="42">
        <v>5</v>
      </c>
      <c r="H129" s="42">
        <v>8</v>
      </c>
      <c r="I129" s="42">
        <v>13</v>
      </c>
      <c r="J129" s="42">
        <v>140</v>
      </c>
      <c r="K129" s="43">
        <v>78</v>
      </c>
      <c r="L129" s="42">
        <v>8.7799999999999994</v>
      </c>
    </row>
    <row r="130" spans="1:12" ht="15" x14ac:dyDescent="0.25">
      <c r="A130" s="23"/>
      <c r="B130" s="15"/>
      <c r="C130" s="11"/>
      <c r="D130" s="7" t="s">
        <v>28</v>
      </c>
      <c r="E130" s="41" t="s">
        <v>45</v>
      </c>
      <c r="F130" s="42">
        <v>90</v>
      </c>
      <c r="G130" s="42">
        <v>14</v>
      </c>
      <c r="H130" s="42">
        <v>17</v>
      </c>
      <c r="I130" s="42">
        <v>7</v>
      </c>
      <c r="J130" s="42">
        <v>168</v>
      </c>
      <c r="K130" s="43">
        <v>198</v>
      </c>
      <c r="L130" s="42">
        <v>22.72</v>
      </c>
    </row>
    <row r="131" spans="1:12" ht="15" x14ac:dyDescent="0.25">
      <c r="A131" s="23"/>
      <c r="B131" s="15"/>
      <c r="C131" s="11"/>
      <c r="D131" s="7" t="s">
        <v>29</v>
      </c>
      <c r="E131" s="41" t="s">
        <v>56</v>
      </c>
      <c r="F131" s="42">
        <v>150</v>
      </c>
      <c r="G131" s="42">
        <v>5</v>
      </c>
      <c r="H131" s="42">
        <v>9</v>
      </c>
      <c r="I131" s="42">
        <v>30</v>
      </c>
      <c r="J131" s="42">
        <v>213</v>
      </c>
      <c r="K131" s="43">
        <v>137</v>
      </c>
      <c r="L131" s="42">
        <v>9.1199999999999992</v>
      </c>
    </row>
    <row r="132" spans="1:12" ht="15" x14ac:dyDescent="0.25">
      <c r="A132" s="23"/>
      <c r="B132" s="15"/>
      <c r="C132" s="11"/>
      <c r="D132" s="7" t="s">
        <v>30</v>
      </c>
      <c r="E132" s="41" t="s">
        <v>53</v>
      </c>
      <c r="F132" s="42">
        <v>200</v>
      </c>
      <c r="G132" s="42"/>
      <c r="H132" s="42"/>
      <c r="I132" s="42">
        <v>30</v>
      </c>
      <c r="J132" s="42">
        <v>130</v>
      </c>
      <c r="K132" s="43">
        <v>241</v>
      </c>
      <c r="L132" s="42">
        <v>7.7</v>
      </c>
    </row>
    <row r="133" spans="1:12" ht="15" x14ac:dyDescent="0.25">
      <c r="A133" s="23"/>
      <c r="B133" s="15"/>
      <c r="C133" s="11"/>
      <c r="D133" s="7" t="s">
        <v>31</v>
      </c>
      <c r="E133" s="41" t="s">
        <v>48</v>
      </c>
      <c r="F133" s="42">
        <v>60</v>
      </c>
      <c r="G133" s="42">
        <v>5</v>
      </c>
      <c r="H133" s="42">
        <v>1</v>
      </c>
      <c r="I133" s="42">
        <v>29</v>
      </c>
      <c r="J133" s="42">
        <v>159</v>
      </c>
      <c r="K133" s="43">
        <v>1</v>
      </c>
      <c r="L133" s="42">
        <v>4.0199999999999996</v>
      </c>
    </row>
    <row r="134" spans="1:12" ht="15" x14ac:dyDescent="0.25">
      <c r="A134" s="23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23"/>
      <c r="B135" s="15"/>
      <c r="C135" s="11"/>
      <c r="D135" s="56" t="s">
        <v>24</v>
      </c>
      <c r="E135" s="41" t="s">
        <v>64</v>
      </c>
      <c r="F135" s="42">
        <v>100</v>
      </c>
      <c r="G135" s="42"/>
      <c r="H135" s="42"/>
      <c r="I135" s="42">
        <v>10</v>
      </c>
      <c r="J135" s="42">
        <v>41</v>
      </c>
      <c r="K135" s="43">
        <v>368</v>
      </c>
      <c r="L135" s="42">
        <v>13.42</v>
      </c>
    </row>
    <row r="136" spans="1:12" ht="15" x14ac:dyDescent="0.25">
      <c r="A136" s="23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24"/>
      <c r="B137" s="17"/>
      <c r="C137" s="8"/>
      <c r="D137" s="18" t="s">
        <v>33</v>
      </c>
      <c r="E137" s="9"/>
      <c r="F137" s="19">
        <f>SUM(F128:F136)</f>
        <v>950</v>
      </c>
      <c r="G137" s="19">
        <f t="shared" ref="G137:J137" si="62">SUM(G128:G136)</f>
        <v>30</v>
      </c>
      <c r="H137" s="19">
        <f t="shared" si="62"/>
        <v>35</v>
      </c>
      <c r="I137" s="19">
        <f t="shared" si="62"/>
        <v>122</v>
      </c>
      <c r="J137" s="19">
        <f t="shared" si="62"/>
        <v>865</v>
      </c>
      <c r="K137" s="25"/>
      <c r="L137" s="19">
        <f t="shared" ref="L137" si="63">SUM(L128:L136)</f>
        <v>74.260000000000005</v>
      </c>
    </row>
    <row r="138" spans="1:12" ht="15" x14ac:dyDescent="0.2">
      <c r="A138" s="29">
        <f>A120</f>
        <v>2</v>
      </c>
      <c r="B138" s="30">
        <f>B120</f>
        <v>1</v>
      </c>
      <c r="C138" s="60" t="s">
        <v>4</v>
      </c>
      <c r="D138" s="61"/>
      <c r="E138" s="31"/>
      <c r="F138" s="32">
        <f>F127+F137</f>
        <v>950</v>
      </c>
      <c r="G138" s="32">
        <f t="shared" ref="G138" si="64">G127+G137</f>
        <v>30</v>
      </c>
      <c r="H138" s="32">
        <f t="shared" ref="H138" si="65">H127+H137</f>
        <v>35</v>
      </c>
      <c r="I138" s="32">
        <f t="shared" ref="I138" si="66">I127+I137</f>
        <v>122</v>
      </c>
      <c r="J138" s="32">
        <f t="shared" ref="J138:L138" si="67">J127+J137</f>
        <v>865</v>
      </c>
      <c r="K138" s="32"/>
      <c r="L138" s="32">
        <f t="shared" si="67"/>
        <v>74.260000000000005</v>
      </c>
    </row>
    <row r="139" spans="1:12" ht="15" x14ac:dyDescent="0.25">
      <c r="A139" s="14">
        <v>2</v>
      </c>
      <c r="B139" s="15">
        <v>2</v>
      </c>
      <c r="C139" s="22" t="s">
        <v>20</v>
      </c>
      <c r="D139" s="5" t="s">
        <v>21</v>
      </c>
      <c r="E139" s="38"/>
      <c r="F139" s="39"/>
      <c r="G139" s="39"/>
      <c r="H139" s="39"/>
      <c r="I139" s="39"/>
      <c r="J139" s="39"/>
      <c r="K139" s="40"/>
      <c r="L139" s="39"/>
    </row>
    <row r="140" spans="1:12" ht="15" x14ac:dyDescent="0.25">
      <c r="A140" s="14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14"/>
      <c r="B141" s="15"/>
      <c r="C141" s="11"/>
      <c r="D141" s="7" t="s">
        <v>22</v>
      </c>
      <c r="E141" s="41"/>
      <c r="F141" s="42"/>
      <c r="G141" s="42"/>
      <c r="H141" s="42"/>
      <c r="I141" s="42"/>
      <c r="J141" s="42"/>
      <c r="K141" s="43"/>
      <c r="L141" s="42"/>
    </row>
    <row r="142" spans="1:12" ht="15" x14ac:dyDescent="0.25">
      <c r="A142" s="14"/>
      <c r="B142" s="15"/>
      <c r="C142" s="11"/>
      <c r="D142" s="7" t="s">
        <v>23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 x14ac:dyDescent="0.25">
      <c r="A143" s="14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14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14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x14ac:dyDescent="0.2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41" t="s">
        <v>65</v>
      </c>
      <c r="F147" s="42">
        <v>60</v>
      </c>
      <c r="G147" s="42">
        <v>1</v>
      </c>
      <c r="H147" s="42">
        <v>5</v>
      </c>
      <c r="I147" s="42">
        <v>5</v>
      </c>
      <c r="J147" s="42">
        <v>52</v>
      </c>
      <c r="K147" s="43">
        <v>35</v>
      </c>
      <c r="L147" s="42">
        <v>5.71</v>
      </c>
    </row>
    <row r="148" spans="1:12" ht="15" x14ac:dyDescent="0.25">
      <c r="A148" s="14"/>
      <c r="B148" s="15"/>
      <c r="C148" s="11"/>
      <c r="D148" s="7" t="s">
        <v>27</v>
      </c>
      <c r="E148" s="41" t="s">
        <v>66</v>
      </c>
      <c r="F148" s="42">
        <v>250</v>
      </c>
      <c r="G148" s="42">
        <v>3</v>
      </c>
      <c r="H148" s="42">
        <v>3</v>
      </c>
      <c r="I148" s="42">
        <v>5</v>
      </c>
      <c r="J148" s="42">
        <v>128</v>
      </c>
      <c r="K148" s="43">
        <v>78</v>
      </c>
      <c r="L148" s="42">
        <v>10.29</v>
      </c>
    </row>
    <row r="149" spans="1:12" ht="15" x14ac:dyDescent="0.25">
      <c r="A149" s="14"/>
      <c r="B149" s="15"/>
      <c r="C149" s="11"/>
      <c r="D149" s="7" t="s">
        <v>28</v>
      </c>
      <c r="E149" s="41" t="s">
        <v>58</v>
      </c>
      <c r="F149" s="42">
        <v>90</v>
      </c>
      <c r="G149" s="42">
        <v>13</v>
      </c>
      <c r="H149" s="42">
        <v>11</v>
      </c>
      <c r="I149" s="42">
        <v>13</v>
      </c>
      <c r="J149" s="42">
        <v>209</v>
      </c>
      <c r="K149" s="43">
        <v>182</v>
      </c>
      <c r="L149" s="42">
        <v>38.79</v>
      </c>
    </row>
    <row r="150" spans="1:12" ht="15" x14ac:dyDescent="0.25">
      <c r="A150" s="14"/>
      <c r="B150" s="15"/>
      <c r="C150" s="11"/>
      <c r="D150" s="7" t="s">
        <v>29</v>
      </c>
      <c r="E150" s="41" t="s">
        <v>67</v>
      </c>
      <c r="F150" s="42">
        <v>150</v>
      </c>
      <c r="G150" s="42">
        <v>6</v>
      </c>
      <c r="H150" s="42">
        <v>6</v>
      </c>
      <c r="I150" s="42">
        <v>25</v>
      </c>
      <c r="J150" s="42">
        <v>220</v>
      </c>
      <c r="K150" s="43">
        <v>172</v>
      </c>
      <c r="L150" s="42">
        <v>8.76</v>
      </c>
    </row>
    <row r="151" spans="1:12" ht="15" x14ac:dyDescent="0.25">
      <c r="A151" s="14"/>
      <c r="B151" s="15"/>
      <c r="C151" s="11"/>
      <c r="D151" s="7" t="s">
        <v>30</v>
      </c>
      <c r="E151" s="41" t="s">
        <v>47</v>
      </c>
      <c r="F151" s="42">
        <v>200</v>
      </c>
      <c r="G151" s="42"/>
      <c r="H151" s="42"/>
      <c r="I151" s="42">
        <v>24</v>
      </c>
      <c r="J151" s="42">
        <v>102</v>
      </c>
      <c r="K151" s="43">
        <v>242</v>
      </c>
      <c r="L151" s="42">
        <v>6.84</v>
      </c>
    </row>
    <row r="152" spans="1:12" ht="15" x14ac:dyDescent="0.25">
      <c r="A152" s="14"/>
      <c r="B152" s="15"/>
      <c r="C152" s="11"/>
      <c r="D152" s="7" t="s">
        <v>31</v>
      </c>
      <c r="E152" s="41" t="s">
        <v>48</v>
      </c>
      <c r="F152" s="42">
        <v>60</v>
      </c>
      <c r="G152" s="42">
        <v>5</v>
      </c>
      <c r="H152" s="42">
        <v>1</v>
      </c>
      <c r="I152" s="42">
        <v>29</v>
      </c>
      <c r="J152" s="42">
        <v>159</v>
      </c>
      <c r="K152" s="43">
        <v>1</v>
      </c>
      <c r="L152" s="42">
        <v>4.0199999999999996</v>
      </c>
    </row>
    <row r="153" spans="1:12" ht="15" x14ac:dyDescent="0.25">
      <c r="A153" s="14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14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14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16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0">SUM(G147:G155)</f>
        <v>28</v>
      </c>
      <c r="H156" s="19">
        <f t="shared" si="70"/>
        <v>26</v>
      </c>
      <c r="I156" s="19">
        <f t="shared" si="70"/>
        <v>101</v>
      </c>
      <c r="J156" s="19">
        <f t="shared" si="70"/>
        <v>870</v>
      </c>
      <c r="K156" s="25"/>
      <c r="L156" s="19">
        <f t="shared" ref="L156" si="71">SUM(L147:L155)</f>
        <v>74.41</v>
      </c>
    </row>
    <row r="157" spans="1:12" ht="15" x14ac:dyDescent="0.2">
      <c r="A157" s="33">
        <f>A139</f>
        <v>2</v>
      </c>
      <c r="B157" s="33">
        <f>B139</f>
        <v>2</v>
      </c>
      <c r="C157" s="60" t="s">
        <v>4</v>
      </c>
      <c r="D157" s="61"/>
      <c r="E157" s="31"/>
      <c r="F157" s="32">
        <f>F146+F156</f>
        <v>810</v>
      </c>
      <c r="G157" s="32">
        <f t="shared" ref="G157" si="72">G146+G156</f>
        <v>28</v>
      </c>
      <c r="H157" s="32">
        <f t="shared" ref="H157" si="73">H146+H156</f>
        <v>26</v>
      </c>
      <c r="I157" s="32">
        <f t="shared" ref="I157" si="74">I146+I156</f>
        <v>101</v>
      </c>
      <c r="J157" s="32">
        <f t="shared" ref="J157:L157" si="75">J146+J156</f>
        <v>870</v>
      </c>
      <c r="K157" s="32"/>
      <c r="L157" s="32">
        <f t="shared" si="75"/>
        <v>74.41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8"/>
      <c r="F158" s="39"/>
      <c r="G158" s="39"/>
      <c r="H158" s="39"/>
      <c r="I158" s="39"/>
      <c r="J158" s="39"/>
      <c r="K158" s="40"/>
      <c r="L158" s="39"/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41"/>
      <c r="F160" s="42"/>
      <c r="G160" s="42"/>
      <c r="H160" s="42"/>
      <c r="I160" s="42"/>
      <c r="J160" s="42"/>
      <c r="K160" s="43"/>
      <c r="L160" s="42"/>
    </row>
    <row r="161" spans="1:12" ht="15.75" customHeight="1" x14ac:dyDescent="0.25">
      <c r="A161" s="23"/>
      <c r="B161" s="15"/>
      <c r="C161" s="11"/>
      <c r="D161" s="7" t="s">
        <v>23</v>
      </c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1" t="s">
        <v>60</v>
      </c>
      <c r="F166" s="42">
        <v>80</v>
      </c>
      <c r="G166" s="42">
        <v>1</v>
      </c>
      <c r="H166" s="42"/>
      <c r="I166" s="42">
        <v>1.3</v>
      </c>
      <c r="J166" s="42">
        <v>11</v>
      </c>
      <c r="K166" s="43">
        <v>53</v>
      </c>
      <c r="L166" s="42">
        <v>7.6</v>
      </c>
    </row>
    <row r="167" spans="1:12" ht="25.5" x14ac:dyDescent="0.25">
      <c r="A167" s="23"/>
      <c r="B167" s="15"/>
      <c r="C167" s="11"/>
      <c r="D167" s="7" t="s">
        <v>27</v>
      </c>
      <c r="E167" s="41" t="s">
        <v>68</v>
      </c>
      <c r="F167" s="42">
        <v>250</v>
      </c>
      <c r="G167" s="42">
        <v>3</v>
      </c>
      <c r="H167" s="42">
        <v>5</v>
      </c>
      <c r="I167" s="42">
        <v>8</v>
      </c>
      <c r="J167" s="42">
        <v>85</v>
      </c>
      <c r="K167" s="43">
        <v>61</v>
      </c>
      <c r="L167" s="42">
        <v>7.32</v>
      </c>
    </row>
    <row r="168" spans="1:12" ht="15" x14ac:dyDescent="0.25">
      <c r="A168" s="23"/>
      <c r="B168" s="15"/>
      <c r="C168" s="11"/>
      <c r="D168" s="7" t="s">
        <v>28</v>
      </c>
      <c r="E168" s="41" t="s">
        <v>69</v>
      </c>
      <c r="F168" s="42">
        <v>180</v>
      </c>
      <c r="G168" s="42">
        <v>17</v>
      </c>
      <c r="H168" s="42">
        <v>17</v>
      </c>
      <c r="I168" s="42">
        <v>25</v>
      </c>
      <c r="J168" s="42">
        <v>242</v>
      </c>
      <c r="K168" s="43">
        <v>199</v>
      </c>
      <c r="L168" s="42">
        <v>26.55</v>
      </c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 t="s">
        <v>70</v>
      </c>
      <c r="F170" s="42">
        <v>200</v>
      </c>
      <c r="G170" s="42">
        <v>4</v>
      </c>
      <c r="H170" s="42">
        <v>5</v>
      </c>
      <c r="I170" s="42">
        <v>18</v>
      </c>
      <c r="J170" s="42">
        <v>123</v>
      </c>
      <c r="K170" s="43">
        <v>266</v>
      </c>
      <c r="L170" s="42">
        <v>14.98</v>
      </c>
    </row>
    <row r="171" spans="1:12" ht="15" x14ac:dyDescent="0.25">
      <c r="A171" s="23"/>
      <c r="B171" s="15"/>
      <c r="C171" s="11"/>
      <c r="D171" s="7" t="s">
        <v>31</v>
      </c>
      <c r="E171" s="41" t="s">
        <v>48</v>
      </c>
      <c r="F171" s="42">
        <v>60</v>
      </c>
      <c r="G171" s="42">
        <v>5</v>
      </c>
      <c r="H171" s="42">
        <v>1</v>
      </c>
      <c r="I171" s="42">
        <v>29</v>
      </c>
      <c r="J171" s="42">
        <v>159</v>
      </c>
      <c r="K171" s="43">
        <v>1</v>
      </c>
      <c r="L171" s="42">
        <v>4.29</v>
      </c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 t="s">
        <v>24</v>
      </c>
      <c r="E173" s="41" t="s">
        <v>64</v>
      </c>
      <c r="F173" s="42">
        <v>124</v>
      </c>
      <c r="G173" s="42"/>
      <c r="H173" s="42"/>
      <c r="I173" s="42">
        <v>12</v>
      </c>
      <c r="J173" s="42">
        <v>51</v>
      </c>
      <c r="K173" s="43">
        <v>368</v>
      </c>
      <c r="L173" s="42">
        <v>13.64</v>
      </c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894</v>
      </c>
      <c r="G175" s="19">
        <f t="shared" ref="G175:J175" si="78">SUM(G166:G174)</f>
        <v>30</v>
      </c>
      <c r="H175" s="19">
        <f t="shared" si="78"/>
        <v>28</v>
      </c>
      <c r="I175" s="19">
        <f t="shared" si="78"/>
        <v>93.3</v>
      </c>
      <c r="J175" s="19">
        <f t="shared" si="78"/>
        <v>671</v>
      </c>
      <c r="K175" s="25"/>
      <c r="L175" s="19">
        <f t="shared" ref="L175" si="79">SUM(L166:L174)</f>
        <v>74.38</v>
      </c>
    </row>
    <row r="176" spans="1:12" ht="15" x14ac:dyDescent="0.2">
      <c r="A176" s="29">
        <f>A158</f>
        <v>2</v>
      </c>
      <c r="B176" s="30">
        <f>B158</f>
        <v>3</v>
      </c>
      <c r="C176" s="60" t="s">
        <v>4</v>
      </c>
      <c r="D176" s="61"/>
      <c r="E176" s="31"/>
      <c r="F176" s="32">
        <f>F165+F175</f>
        <v>894</v>
      </c>
      <c r="G176" s="32">
        <f t="shared" ref="G176" si="80">G165+G175</f>
        <v>30</v>
      </c>
      <c r="H176" s="32">
        <f t="shared" ref="H176" si="81">H165+H175</f>
        <v>28</v>
      </c>
      <c r="I176" s="32">
        <f t="shared" ref="I176" si="82">I165+I175</f>
        <v>93.3</v>
      </c>
      <c r="J176" s="32">
        <f t="shared" ref="J176:L176" si="83">J165+J175</f>
        <v>671</v>
      </c>
      <c r="K176" s="32"/>
      <c r="L176" s="32">
        <f t="shared" si="83"/>
        <v>74.38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8"/>
      <c r="F177" s="39"/>
      <c r="G177" s="39"/>
      <c r="H177" s="39"/>
      <c r="I177" s="39"/>
      <c r="J177" s="39"/>
      <c r="K177" s="40"/>
      <c r="L177" s="39"/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41"/>
      <c r="F179" s="42"/>
      <c r="G179" s="42"/>
      <c r="H179" s="42"/>
      <c r="I179" s="42"/>
      <c r="J179" s="42"/>
      <c r="K179" s="43"/>
      <c r="L179" s="42"/>
    </row>
    <row r="180" spans="1:12" ht="15" x14ac:dyDescent="0.25">
      <c r="A180" s="23"/>
      <c r="B180" s="15"/>
      <c r="C180" s="11"/>
      <c r="D180" s="7" t="s">
        <v>23</v>
      </c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 t="s">
        <v>57</v>
      </c>
      <c r="F186" s="42">
        <v>240</v>
      </c>
      <c r="G186" s="42">
        <v>2</v>
      </c>
      <c r="H186" s="42">
        <v>2.9</v>
      </c>
      <c r="I186" s="42">
        <v>4.8</v>
      </c>
      <c r="J186" s="42">
        <v>130</v>
      </c>
      <c r="K186" s="43">
        <v>75</v>
      </c>
      <c r="L186" s="42">
        <v>13.28</v>
      </c>
    </row>
    <row r="187" spans="1:12" ht="15" x14ac:dyDescent="0.25">
      <c r="A187" s="23"/>
      <c r="B187" s="15"/>
      <c r="C187" s="11"/>
      <c r="D187" s="7" t="s">
        <v>28</v>
      </c>
      <c r="E187" s="41" t="s">
        <v>58</v>
      </c>
      <c r="F187" s="42">
        <v>110</v>
      </c>
      <c r="G187" s="42">
        <v>16</v>
      </c>
      <c r="H187" s="42">
        <v>13</v>
      </c>
      <c r="I187" s="42">
        <v>16</v>
      </c>
      <c r="J187" s="42">
        <v>255</v>
      </c>
      <c r="K187" s="43">
        <v>182</v>
      </c>
      <c r="L187" s="42">
        <v>44.44</v>
      </c>
    </row>
    <row r="188" spans="1:12" ht="15" x14ac:dyDescent="0.25">
      <c r="A188" s="23"/>
      <c r="B188" s="15"/>
      <c r="C188" s="11"/>
      <c r="D188" s="7" t="s">
        <v>29</v>
      </c>
      <c r="E188" s="41" t="s">
        <v>59</v>
      </c>
      <c r="F188" s="42">
        <v>150</v>
      </c>
      <c r="G188" s="42">
        <v>3</v>
      </c>
      <c r="H188" s="42">
        <v>1</v>
      </c>
      <c r="I188" s="42">
        <v>19</v>
      </c>
      <c r="J188" s="42">
        <v>113</v>
      </c>
      <c r="K188" s="43">
        <v>91</v>
      </c>
      <c r="L188" s="42">
        <v>8.2100000000000009</v>
      </c>
    </row>
    <row r="189" spans="1:12" ht="15" x14ac:dyDescent="0.25">
      <c r="A189" s="23"/>
      <c r="B189" s="15"/>
      <c r="C189" s="11"/>
      <c r="D189" s="7" t="s">
        <v>30</v>
      </c>
      <c r="E189" s="41" t="s">
        <v>71</v>
      </c>
      <c r="F189" s="42">
        <v>200</v>
      </c>
      <c r="G189" s="42"/>
      <c r="H189" s="42"/>
      <c r="I189" s="42"/>
      <c r="J189" s="42">
        <v>50</v>
      </c>
      <c r="K189" s="43">
        <v>391</v>
      </c>
      <c r="L189" s="42">
        <v>4.45</v>
      </c>
    </row>
    <row r="190" spans="1:12" ht="15" x14ac:dyDescent="0.25">
      <c r="A190" s="23"/>
      <c r="B190" s="15"/>
      <c r="C190" s="11"/>
      <c r="D190" s="7" t="s">
        <v>31</v>
      </c>
      <c r="E190" s="41" t="s">
        <v>48</v>
      </c>
      <c r="F190" s="42">
        <v>60</v>
      </c>
      <c r="G190" s="42">
        <v>5</v>
      </c>
      <c r="H190" s="42">
        <v>1</v>
      </c>
      <c r="I190" s="42">
        <v>29</v>
      </c>
      <c r="J190" s="42">
        <v>159</v>
      </c>
      <c r="K190" s="43">
        <v>1</v>
      </c>
      <c r="L190" s="42">
        <v>4.0199999999999996</v>
      </c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6">SUM(G185:G193)</f>
        <v>26</v>
      </c>
      <c r="H194" s="19">
        <f t="shared" si="86"/>
        <v>17.899999999999999</v>
      </c>
      <c r="I194" s="19">
        <f t="shared" si="86"/>
        <v>68.8</v>
      </c>
      <c r="J194" s="19">
        <f t="shared" si="86"/>
        <v>707</v>
      </c>
      <c r="K194" s="25"/>
      <c r="L194" s="57">
        <f t="shared" ref="L194" si="87">SUM(L185:L193)</f>
        <v>74.400000000000006</v>
      </c>
    </row>
    <row r="195" spans="1:12" ht="15" x14ac:dyDescent="0.2">
      <c r="A195" s="29">
        <f>A177</f>
        <v>2</v>
      </c>
      <c r="B195" s="30">
        <f>B177</f>
        <v>4</v>
      </c>
      <c r="C195" s="60" t="s">
        <v>4</v>
      </c>
      <c r="D195" s="61"/>
      <c r="E195" s="31"/>
      <c r="F195" s="32">
        <f>F184+F194</f>
        <v>760</v>
      </c>
      <c r="G195" s="32">
        <f t="shared" ref="G195" si="88">G184+G194</f>
        <v>26</v>
      </c>
      <c r="H195" s="32">
        <f t="shared" ref="H195" si="89">H184+H194</f>
        <v>17.899999999999999</v>
      </c>
      <c r="I195" s="32">
        <f t="shared" ref="I195" si="90">I184+I194</f>
        <v>68.8</v>
      </c>
      <c r="J195" s="32">
        <f t="shared" ref="J195:L195" si="91">J184+J194</f>
        <v>707</v>
      </c>
      <c r="K195" s="32"/>
      <c r="L195" s="58">
        <f t="shared" si="91"/>
        <v>74.400000000000006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8"/>
      <c r="F196" s="39"/>
      <c r="G196" s="39"/>
      <c r="H196" s="39"/>
      <c r="I196" s="39"/>
      <c r="J196" s="39"/>
      <c r="K196" s="40"/>
      <c r="L196" s="39"/>
    </row>
    <row r="197" spans="1:12" ht="15" x14ac:dyDescent="0.25">
      <c r="A197" s="23"/>
      <c r="B197" s="15"/>
      <c r="C197" s="11"/>
      <c r="D197" s="6"/>
      <c r="E197" s="41"/>
      <c r="F197" s="42"/>
      <c r="G197" s="42"/>
      <c r="H197" s="42"/>
      <c r="I197" s="42"/>
      <c r="J197" s="42"/>
      <c r="K197" s="43"/>
      <c r="L197" s="42"/>
    </row>
    <row r="198" spans="1:12" ht="15" x14ac:dyDescent="0.25">
      <c r="A198" s="23"/>
      <c r="B198" s="15"/>
      <c r="C198" s="11"/>
      <c r="D198" s="7" t="s">
        <v>22</v>
      </c>
      <c r="E198" s="41"/>
      <c r="F198" s="42"/>
      <c r="G198" s="42"/>
      <c r="H198" s="42"/>
      <c r="I198" s="42"/>
      <c r="J198" s="42"/>
      <c r="K198" s="43"/>
      <c r="L198" s="42"/>
    </row>
    <row r="199" spans="1:12" ht="15" x14ac:dyDescent="0.25">
      <c r="A199" s="23"/>
      <c r="B199" s="15"/>
      <c r="C199" s="11"/>
      <c r="D199" s="7" t="s">
        <v>23</v>
      </c>
      <c r="E199" s="41"/>
      <c r="F199" s="42"/>
      <c r="G199" s="42"/>
      <c r="H199" s="42"/>
      <c r="I199" s="42"/>
      <c r="J199" s="42"/>
      <c r="K199" s="43"/>
      <c r="L199" s="42"/>
    </row>
    <row r="200" spans="1:12" ht="15" x14ac:dyDescent="0.25">
      <c r="A200" s="23"/>
      <c r="B200" s="15"/>
      <c r="C200" s="11"/>
      <c r="D200" s="7" t="s">
        <v>24</v>
      </c>
      <c r="E200" s="41"/>
      <c r="F200" s="42"/>
      <c r="G200" s="42"/>
      <c r="H200" s="42"/>
      <c r="I200" s="42"/>
      <c r="J200" s="42"/>
      <c r="K200" s="43"/>
      <c r="L200" s="42"/>
    </row>
    <row r="201" spans="1:12" ht="15" x14ac:dyDescent="0.25">
      <c r="A201" s="23"/>
      <c r="B201" s="15"/>
      <c r="C201" s="11"/>
      <c r="D201" s="6"/>
      <c r="E201" s="41"/>
      <c r="F201" s="42"/>
      <c r="G201" s="42"/>
      <c r="H201" s="42"/>
      <c r="I201" s="42"/>
      <c r="J201" s="42"/>
      <c r="K201" s="43"/>
      <c r="L201" s="42"/>
    </row>
    <row r="202" spans="1:12" ht="15" x14ac:dyDescent="0.25">
      <c r="A202" s="23"/>
      <c r="B202" s="15"/>
      <c r="C202" s="11"/>
      <c r="D202" s="6"/>
      <c r="E202" s="41"/>
      <c r="F202" s="42"/>
      <c r="G202" s="42"/>
      <c r="H202" s="42"/>
      <c r="I202" s="42"/>
      <c r="J202" s="42"/>
      <c r="K202" s="43"/>
      <c r="L202" s="42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1"/>
      <c r="F204" s="42"/>
      <c r="G204" s="42"/>
      <c r="H204" s="42"/>
      <c r="I204" s="42"/>
      <c r="J204" s="42"/>
      <c r="K204" s="43"/>
      <c r="L204" s="42"/>
    </row>
    <row r="205" spans="1:12" ht="15" x14ac:dyDescent="0.25">
      <c r="A205" s="23"/>
      <c r="B205" s="15"/>
      <c r="C205" s="11"/>
      <c r="D205" s="7" t="s">
        <v>27</v>
      </c>
      <c r="E205" s="41" t="s">
        <v>51</v>
      </c>
      <c r="F205" s="42">
        <v>250</v>
      </c>
      <c r="G205" s="42">
        <v>5</v>
      </c>
      <c r="H205" s="42">
        <v>3</v>
      </c>
      <c r="I205" s="42">
        <v>23</v>
      </c>
      <c r="J205" s="42">
        <v>130</v>
      </c>
      <c r="K205" s="43">
        <v>78</v>
      </c>
      <c r="L205" s="42">
        <v>5.24</v>
      </c>
    </row>
    <row r="206" spans="1:12" ht="15" x14ac:dyDescent="0.25">
      <c r="A206" s="23"/>
      <c r="B206" s="15"/>
      <c r="C206" s="11"/>
      <c r="D206" s="7" t="s">
        <v>28</v>
      </c>
      <c r="E206" s="41" t="s">
        <v>55</v>
      </c>
      <c r="F206" s="42">
        <v>100</v>
      </c>
      <c r="G206" s="42">
        <v>2</v>
      </c>
      <c r="H206" s="42">
        <v>10</v>
      </c>
      <c r="I206" s="42">
        <v>33</v>
      </c>
      <c r="J206" s="42">
        <v>79</v>
      </c>
      <c r="K206" s="43">
        <v>175</v>
      </c>
      <c r="L206" s="42">
        <v>45.94</v>
      </c>
    </row>
    <row r="207" spans="1:12" ht="15" x14ac:dyDescent="0.25">
      <c r="A207" s="23"/>
      <c r="B207" s="15"/>
      <c r="C207" s="11"/>
      <c r="D207" s="7" t="s">
        <v>29</v>
      </c>
      <c r="E207" s="41" t="s">
        <v>46</v>
      </c>
      <c r="F207" s="42">
        <v>150</v>
      </c>
      <c r="G207" s="42">
        <v>9</v>
      </c>
      <c r="H207" s="42">
        <v>6</v>
      </c>
      <c r="I207" s="42">
        <v>39</v>
      </c>
      <c r="J207" s="42">
        <v>243</v>
      </c>
      <c r="K207" s="43">
        <v>114</v>
      </c>
      <c r="L207" s="42">
        <v>11.85</v>
      </c>
    </row>
    <row r="208" spans="1:12" ht="15" x14ac:dyDescent="0.25">
      <c r="A208" s="23"/>
      <c r="B208" s="15"/>
      <c r="C208" s="11"/>
      <c r="D208" s="7" t="s">
        <v>30</v>
      </c>
      <c r="E208" s="41" t="s">
        <v>53</v>
      </c>
      <c r="F208" s="42">
        <v>200</v>
      </c>
      <c r="G208" s="42"/>
      <c r="H208" s="42"/>
      <c r="I208" s="42">
        <v>30</v>
      </c>
      <c r="J208" s="42">
        <v>130</v>
      </c>
      <c r="K208" s="43">
        <v>241</v>
      </c>
      <c r="L208" s="42">
        <v>7.7</v>
      </c>
    </row>
    <row r="209" spans="1:12" ht="15" x14ac:dyDescent="0.25">
      <c r="A209" s="23"/>
      <c r="B209" s="15"/>
      <c r="C209" s="11"/>
      <c r="D209" s="7" t="s">
        <v>31</v>
      </c>
      <c r="E209" s="41" t="s">
        <v>48</v>
      </c>
      <c r="F209" s="42">
        <v>60</v>
      </c>
      <c r="G209" s="42">
        <v>5</v>
      </c>
      <c r="H209" s="42">
        <v>1</v>
      </c>
      <c r="I209" s="42">
        <v>29</v>
      </c>
      <c r="J209" s="42">
        <v>159</v>
      </c>
      <c r="K209" s="43">
        <v>1</v>
      </c>
      <c r="L209" s="42">
        <v>4.0199999999999996</v>
      </c>
    </row>
    <row r="210" spans="1:12" ht="15" x14ac:dyDescent="0.25">
      <c r="A210" s="23"/>
      <c r="B210" s="15"/>
      <c r="C210" s="11"/>
      <c r="D210" s="7" t="s">
        <v>32</v>
      </c>
      <c r="E210" s="41"/>
      <c r="F210" s="42"/>
      <c r="G210" s="42"/>
      <c r="H210" s="42"/>
      <c r="I210" s="42"/>
      <c r="J210" s="42"/>
      <c r="K210" s="43"/>
      <c r="L210" s="42"/>
    </row>
    <row r="211" spans="1:12" ht="15" x14ac:dyDescent="0.25">
      <c r="A211" s="23"/>
      <c r="B211" s="15"/>
      <c r="C211" s="11"/>
      <c r="D211" s="6"/>
      <c r="E211" s="41"/>
      <c r="F211" s="42"/>
      <c r="G211" s="42"/>
      <c r="H211" s="42"/>
      <c r="I211" s="42"/>
      <c r="J211" s="42"/>
      <c r="K211" s="43"/>
      <c r="L211" s="42"/>
    </row>
    <row r="212" spans="1:12" ht="15" x14ac:dyDescent="0.25">
      <c r="A212" s="23"/>
      <c r="B212" s="15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760</v>
      </c>
      <c r="G213" s="19">
        <f t="shared" ref="G213:J213" si="94">SUM(G204:G212)</f>
        <v>21</v>
      </c>
      <c r="H213" s="19">
        <f t="shared" si="94"/>
        <v>20</v>
      </c>
      <c r="I213" s="19">
        <f t="shared" si="94"/>
        <v>154</v>
      </c>
      <c r="J213" s="19">
        <f t="shared" si="94"/>
        <v>741</v>
      </c>
      <c r="K213" s="25"/>
      <c r="L213" s="19">
        <f t="shared" ref="L213" si="95">SUM(L204:L212)</f>
        <v>74.75</v>
      </c>
    </row>
    <row r="214" spans="1:12" ht="15.75" thickBot="1" x14ac:dyDescent="0.25">
      <c r="A214" s="29">
        <f>A196</f>
        <v>2</v>
      </c>
      <c r="B214" s="30">
        <f>B196</f>
        <v>5</v>
      </c>
      <c r="C214" s="60" t="s">
        <v>4</v>
      </c>
      <c r="D214" s="61"/>
      <c r="E214" s="31"/>
      <c r="F214" s="32">
        <f>F203+F213</f>
        <v>760</v>
      </c>
      <c r="G214" s="32">
        <f t="shared" ref="G214" si="96">G203+G213</f>
        <v>21</v>
      </c>
      <c r="H214" s="32">
        <f t="shared" ref="H214" si="97">H203+H213</f>
        <v>20</v>
      </c>
      <c r="I214" s="32">
        <f t="shared" ref="I214" si="98">I203+I213</f>
        <v>154</v>
      </c>
      <c r="J214" s="32">
        <f t="shared" ref="J214:L214" si="99">J203+J213</f>
        <v>741</v>
      </c>
      <c r="K214" s="32"/>
      <c r="L214" s="32">
        <f t="shared" si="99"/>
        <v>74.75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8"/>
      <c r="F215" s="39"/>
      <c r="G215" s="39"/>
      <c r="H215" s="39"/>
      <c r="I215" s="39"/>
      <c r="J215" s="39"/>
      <c r="K215" s="40"/>
      <c r="L215" s="39"/>
    </row>
    <row r="216" spans="1:12" ht="15" x14ac:dyDescent="0.25">
      <c r="A216" s="23"/>
      <c r="B216" s="15"/>
      <c r="C216" s="11"/>
      <c r="D216" s="6"/>
      <c r="E216" s="41"/>
      <c r="F216" s="42"/>
      <c r="G216" s="42"/>
      <c r="H216" s="42"/>
      <c r="I216" s="42"/>
      <c r="J216" s="42"/>
      <c r="K216" s="43"/>
      <c r="L216" s="42"/>
    </row>
    <row r="217" spans="1:12" ht="15" x14ac:dyDescent="0.25">
      <c r="A217" s="23"/>
      <c r="B217" s="15"/>
      <c r="C217" s="11"/>
      <c r="D217" s="7" t="s">
        <v>22</v>
      </c>
      <c r="E217" s="41"/>
      <c r="F217" s="42"/>
      <c r="G217" s="42"/>
      <c r="H217" s="42"/>
      <c r="I217" s="42"/>
      <c r="J217" s="42"/>
      <c r="K217" s="43"/>
      <c r="L217" s="42"/>
    </row>
    <row r="218" spans="1:12" ht="15" x14ac:dyDescent="0.25">
      <c r="A218" s="23"/>
      <c r="B218" s="15"/>
      <c r="C218" s="11"/>
      <c r="D218" s="7" t="s">
        <v>23</v>
      </c>
      <c r="E218" s="41"/>
      <c r="F218" s="42"/>
      <c r="G218" s="42"/>
      <c r="H218" s="42"/>
      <c r="I218" s="42"/>
      <c r="J218" s="42"/>
      <c r="K218" s="43"/>
      <c r="L218" s="42"/>
    </row>
    <row r="219" spans="1:12" ht="15" x14ac:dyDescent="0.25">
      <c r="A219" s="23"/>
      <c r="B219" s="15"/>
      <c r="C219" s="11"/>
      <c r="D219" s="7" t="s">
        <v>24</v>
      </c>
      <c r="E219" s="41"/>
      <c r="F219" s="42"/>
      <c r="G219" s="42"/>
      <c r="H219" s="42"/>
      <c r="I219" s="42"/>
      <c r="J219" s="42"/>
      <c r="K219" s="43"/>
      <c r="L219" s="42"/>
    </row>
    <row r="220" spans="1:12" ht="15" x14ac:dyDescent="0.25">
      <c r="A220" s="23"/>
      <c r="B220" s="15"/>
      <c r="C220" s="11"/>
      <c r="D220" s="6"/>
      <c r="E220" s="41"/>
      <c r="F220" s="42"/>
      <c r="G220" s="42"/>
      <c r="H220" s="42"/>
      <c r="I220" s="42"/>
      <c r="J220" s="42"/>
      <c r="K220" s="43"/>
      <c r="L220" s="42"/>
    </row>
    <row r="221" spans="1:12" ht="15" x14ac:dyDescent="0.25">
      <c r="A221" s="23"/>
      <c r="B221" s="15"/>
      <c r="C221" s="11"/>
      <c r="D221" s="6"/>
      <c r="E221" s="41"/>
      <c r="F221" s="42"/>
      <c r="G221" s="42"/>
      <c r="H221" s="42"/>
      <c r="I221" s="42"/>
      <c r="J221" s="42"/>
      <c r="K221" s="43"/>
      <c r="L221" s="42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100">SUM(G215:G221)</f>
        <v>0</v>
      </c>
      <c r="H222" s="19">
        <f t="shared" si="100"/>
        <v>0</v>
      </c>
      <c r="I222" s="19">
        <f t="shared" si="100"/>
        <v>0</v>
      </c>
      <c r="J222" s="19">
        <f t="shared" si="100"/>
        <v>0</v>
      </c>
      <c r="K222" s="25"/>
      <c r="L222" s="19">
        <f t="shared" ref="L222" si="101">SUM(L215:L221)</f>
        <v>0</v>
      </c>
    </row>
    <row r="223" spans="1:12" ht="15" x14ac:dyDescent="0.2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1" t="s">
        <v>72</v>
      </c>
      <c r="F223" s="42">
        <v>60</v>
      </c>
      <c r="G223" s="42">
        <v>7.5</v>
      </c>
      <c r="H223" s="42">
        <v>7.5</v>
      </c>
      <c r="I223" s="42"/>
      <c r="J223" s="42">
        <v>94.5</v>
      </c>
      <c r="K223" s="43">
        <v>213</v>
      </c>
      <c r="L223" s="42">
        <v>13</v>
      </c>
    </row>
    <row r="224" spans="1:12" ht="15" x14ac:dyDescent="0.25">
      <c r="A224" s="23"/>
      <c r="B224" s="15"/>
      <c r="C224" s="11"/>
      <c r="D224" s="7" t="s">
        <v>27</v>
      </c>
      <c r="E224" s="41" t="s">
        <v>57</v>
      </c>
      <c r="F224" s="42">
        <v>250</v>
      </c>
      <c r="G224" s="42">
        <v>2</v>
      </c>
      <c r="H224" s="42">
        <v>3</v>
      </c>
      <c r="I224" s="42">
        <v>5</v>
      </c>
      <c r="J224" s="42">
        <v>135</v>
      </c>
      <c r="K224" s="43">
        <v>75</v>
      </c>
      <c r="L224" s="42">
        <v>15.74</v>
      </c>
    </row>
    <row r="225" spans="1:12" ht="15" x14ac:dyDescent="0.25">
      <c r="A225" s="23"/>
      <c r="B225" s="15"/>
      <c r="C225" s="11"/>
      <c r="D225" s="7" t="s">
        <v>28</v>
      </c>
      <c r="E225" s="41"/>
      <c r="F225" s="42"/>
      <c r="G225" s="42"/>
      <c r="H225" s="42"/>
      <c r="I225" s="42"/>
      <c r="J225" s="42"/>
      <c r="K225" s="43"/>
      <c r="L225" s="42"/>
    </row>
    <row r="226" spans="1:12" ht="15" x14ac:dyDescent="0.25">
      <c r="A226" s="23"/>
      <c r="B226" s="15"/>
      <c r="C226" s="11"/>
      <c r="D226" s="7" t="s">
        <v>29</v>
      </c>
      <c r="E226" s="41" t="s">
        <v>74</v>
      </c>
      <c r="F226" s="42">
        <v>200</v>
      </c>
      <c r="G226" s="42">
        <v>6</v>
      </c>
      <c r="H226" s="42">
        <v>8</v>
      </c>
      <c r="I226" s="42">
        <v>32</v>
      </c>
      <c r="J226" s="42">
        <v>230</v>
      </c>
      <c r="K226" s="43">
        <v>117</v>
      </c>
      <c r="L226" s="42">
        <v>17.13</v>
      </c>
    </row>
    <row r="227" spans="1:12" ht="15" x14ac:dyDescent="0.25">
      <c r="A227" s="23"/>
      <c r="B227" s="15"/>
      <c r="C227" s="11"/>
      <c r="D227" s="7" t="s">
        <v>30</v>
      </c>
      <c r="E227" s="41" t="s">
        <v>70</v>
      </c>
      <c r="F227" s="42">
        <v>200</v>
      </c>
      <c r="G227" s="42">
        <v>4</v>
      </c>
      <c r="H227" s="42">
        <v>5</v>
      </c>
      <c r="I227" s="42">
        <v>18</v>
      </c>
      <c r="J227" s="42">
        <v>123</v>
      </c>
      <c r="K227" s="43">
        <v>266</v>
      </c>
      <c r="L227" s="42">
        <v>13.93</v>
      </c>
    </row>
    <row r="228" spans="1:12" ht="15" x14ac:dyDescent="0.25">
      <c r="A228" s="23"/>
      <c r="B228" s="15"/>
      <c r="C228" s="11"/>
      <c r="D228" s="7" t="s">
        <v>31</v>
      </c>
      <c r="E228" s="41" t="s">
        <v>48</v>
      </c>
      <c r="F228" s="42">
        <v>60</v>
      </c>
      <c r="G228" s="42">
        <v>5</v>
      </c>
      <c r="H228" s="42">
        <v>1</v>
      </c>
      <c r="I228" s="42">
        <v>29</v>
      </c>
      <c r="J228" s="42">
        <v>159</v>
      </c>
      <c r="K228" s="43">
        <v>0</v>
      </c>
      <c r="L228" s="42">
        <v>4.0199999999999996</v>
      </c>
    </row>
    <row r="229" spans="1:12" ht="15" x14ac:dyDescent="0.25">
      <c r="A229" s="23"/>
      <c r="B229" s="15"/>
      <c r="C229" s="11"/>
      <c r="D229" s="7" t="s">
        <v>32</v>
      </c>
      <c r="E229" s="41"/>
      <c r="F229" s="42"/>
      <c r="G229" s="42"/>
      <c r="H229" s="42"/>
      <c r="I229" s="42"/>
      <c r="J229" s="42"/>
      <c r="K229" s="43"/>
      <c r="L229" s="42"/>
    </row>
    <row r="230" spans="1:12" ht="15" x14ac:dyDescent="0.25">
      <c r="A230" s="23"/>
      <c r="B230" s="15"/>
      <c r="C230" s="11"/>
      <c r="D230" s="67" t="s">
        <v>24</v>
      </c>
      <c r="E230" s="41" t="s">
        <v>64</v>
      </c>
      <c r="F230" s="42">
        <v>100</v>
      </c>
      <c r="G230" s="42"/>
      <c r="H230" s="42"/>
      <c r="I230" s="42">
        <v>10</v>
      </c>
      <c r="J230" s="42">
        <v>41</v>
      </c>
      <c r="K230" s="43">
        <v>368</v>
      </c>
      <c r="L230" s="42">
        <v>11</v>
      </c>
    </row>
    <row r="231" spans="1:12" ht="15" x14ac:dyDescent="0.25">
      <c r="A231" s="23"/>
      <c r="B231" s="15"/>
      <c r="C231" s="11"/>
      <c r="D231" s="6"/>
      <c r="E231" s="41"/>
      <c r="F231" s="42"/>
      <c r="G231" s="42"/>
      <c r="H231" s="42"/>
      <c r="I231" s="42"/>
      <c r="J231" s="42"/>
      <c r="K231" s="43"/>
      <c r="L231" s="42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870</v>
      </c>
      <c r="G232" s="19">
        <f t="shared" ref="G232:J232" si="102">SUM(G223:G231)</f>
        <v>24.5</v>
      </c>
      <c r="H232" s="19">
        <f t="shared" si="102"/>
        <v>24.5</v>
      </c>
      <c r="I232" s="19">
        <f t="shared" si="102"/>
        <v>94</v>
      </c>
      <c r="J232" s="19">
        <f t="shared" si="102"/>
        <v>782.5</v>
      </c>
      <c r="K232" s="25"/>
      <c r="L232" s="19">
        <f t="shared" ref="L232" si="103">SUM(L223:L231)</f>
        <v>74.820000000000007</v>
      </c>
    </row>
    <row r="233" spans="1:12" ht="15.75" thickBot="1" x14ac:dyDescent="0.25">
      <c r="A233" s="29">
        <f>A215</f>
        <v>2</v>
      </c>
      <c r="B233" s="30">
        <f>B215</f>
        <v>6</v>
      </c>
      <c r="C233" s="60" t="s">
        <v>4</v>
      </c>
      <c r="D233" s="61"/>
      <c r="E233" s="31"/>
      <c r="F233" s="32">
        <f>F222+F232</f>
        <v>870</v>
      </c>
      <c r="G233" s="32">
        <f t="shared" ref="G233:L233" si="104">G222+G232</f>
        <v>24.5</v>
      </c>
      <c r="H233" s="32">
        <f t="shared" si="104"/>
        <v>24.5</v>
      </c>
      <c r="I233" s="32">
        <f t="shared" si="104"/>
        <v>94</v>
      </c>
      <c r="J233" s="32">
        <f t="shared" si="104"/>
        <v>782.5</v>
      </c>
      <c r="K233" s="32"/>
      <c r="L233" s="32">
        <f t="shared" si="104"/>
        <v>74.820000000000007</v>
      </c>
    </row>
    <row r="234" spans="1:12" ht="13.5" thickBot="1" x14ac:dyDescent="0.25">
      <c r="A234" s="27"/>
      <c r="B234" s="28"/>
      <c r="C234" s="62" t="s">
        <v>5</v>
      </c>
      <c r="D234" s="62"/>
      <c r="E234" s="62"/>
      <c r="F234" s="68">
        <f>(F24+F43+F62+F81+F100+F119+F138+F157+F176+F195+F214+F233)/(IF(F24=0,0,1)+IF(F43=0,0,1)+IF(F62=0,0,1)+IF(F81=0,0,1)+IF(F100=0,0,1)+IF(F119=0,0,1)+IF(F138=0,0,1)+IF(F157=0,0,1)+IF(F176=0,0,1)+IF(F195=0,0,1)+IF(F214=0,0,1)+IF(F233=0,0,1))</f>
        <v>815.41666666666663</v>
      </c>
      <c r="G234" s="68">
        <f>(G24+G43+G62+G81+G100+G119+G138+G157+G176+G195+G214+G233)/(IF(G24=0,0,1)+IF(G43=0,0,1)+IF(G62=0,0,1)+IF(G81=0,0,1)+IF(G100=0,0,1)+IF(G119=0,0,1)+IF(G138=0,0,1)+IF(G157=0,0,1)+IF(G176=0,0,1)+IF(G195=0,0,1)+IF(G214=0,0,1)+IF(G233=0,0,1))</f>
        <v>27.55</v>
      </c>
      <c r="H234" s="68">
        <f t="shared" ref="H234:L234" si="105">(H24+H43+H62+H81+H100+H119+H138+H157+H176+H195+H214+H233)/(IF(H24=0,0,1)+IF(H43=0,0,1)+IF(H62=0,0,1)+IF(H81=0,0,1)+IF(H100=0,0,1)+IF(H119=0,0,1)+IF(H138=0,0,1)+IF(H157=0,0,1)+IF(H176=0,0,1)+IF(H195=0,0,1)+IF(H214=0,0,1)+IF(H233=0,0,1))</f>
        <v>25.541666666666668</v>
      </c>
      <c r="I234" s="68">
        <f t="shared" si="105"/>
        <v>105.32499999999999</v>
      </c>
      <c r="J234" s="68">
        <f t="shared" si="105"/>
        <v>780.1444444444445</v>
      </c>
      <c r="K234" s="68"/>
      <c r="L234" s="59">
        <f t="shared" si="105"/>
        <v>74.428333333333327</v>
      </c>
    </row>
  </sheetData>
  <mergeCells count="16">
    <mergeCell ref="C1:E1"/>
    <mergeCell ref="H1:K1"/>
    <mergeCell ref="H2:K2"/>
    <mergeCell ref="C43:D43"/>
    <mergeCell ref="C62:D62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  <mergeCell ref="C233:D2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Магомедова Хадижат Касумовна</cp:lastModifiedBy>
  <cp:lastPrinted>2024-09-05T06:57:41Z</cp:lastPrinted>
  <dcterms:created xsi:type="dcterms:W3CDTF">2022-05-16T14:23:56Z</dcterms:created>
  <dcterms:modified xsi:type="dcterms:W3CDTF">2024-09-05T06:57:49Z</dcterms:modified>
</cp:coreProperties>
</file>